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4\4. givral 2024\"/>
    </mc:Choice>
  </mc:AlternateContent>
  <xr:revisionPtr revIDLastSave="0" documentId="13_ncr:1_{98ED28A1-CD02-45FA-A7D2-AD2D06CCEDA5}" xr6:coauthVersionLast="47" xr6:coauthVersionMax="47" xr10:uidLastSave="{00000000-0000-0000-0000-000000000000}"/>
  <bookViews>
    <workbookView xWindow="-108" yWindow="-108" windowWidth="23256" windowHeight="12720" tabRatio="190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hàng'!$I$14:$J$161</definedName>
    <definedName name="_xlnm._FilterDatabase" localSheetId="1" hidden="1">'Phiếu Giao Hàng'!$A$21:$J$162</definedName>
    <definedName name="_xlnm.Print_Area" localSheetId="0">'Đơn đặt hàng'!$A$1:$J$167</definedName>
    <definedName name="_xlnm.Print_Area" localSheetId="1">'Phiếu Giao Hàng'!$A$1:$J$172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  <c r="J24" i="5" s="1"/>
  <c r="I25" i="5"/>
  <c r="J25" i="5" s="1"/>
  <c r="I27" i="5"/>
  <c r="J27" i="5"/>
  <c r="I28" i="5"/>
  <c r="J28" i="5" s="1"/>
  <c r="I29" i="5"/>
  <c r="J29" i="5"/>
  <c r="I30" i="5"/>
  <c r="J30" i="5" s="1"/>
  <c r="I31" i="5"/>
  <c r="J31" i="5"/>
  <c r="I32" i="5"/>
  <c r="J32" i="5" s="1"/>
  <c r="I34" i="5"/>
  <c r="J34" i="5" s="1"/>
  <c r="I35" i="5"/>
  <c r="J35" i="5"/>
  <c r="I36" i="5"/>
  <c r="J36" i="5" s="1"/>
  <c r="I37" i="5"/>
  <c r="J37" i="5"/>
  <c r="I38" i="5"/>
  <c r="J38" i="5" s="1"/>
  <c r="I39" i="5"/>
  <c r="J39" i="5"/>
  <c r="I40" i="5"/>
  <c r="J40" i="5" s="1"/>
  <c r="I41" i="5"/>
  <c r="J41" i="5"/>
  <c r="I42" i="5"/>
  <c r="J42" i="5" s="1"/>
  <c r="I43" i="5"/>
  <c r="J43" i="5"/>
  <c r="I44" i="5"/>
  <c r="J44" i="5" s="1"/>
  <c r="I45" i="5"/>
  <c r="J45" i="5"/>
  <c r="I46" i="5"/>
  <c r="J46" i="5" s="1"/>
  <c r="I47" i="5"/>
  <c r="J47" i="5"/>
  <c r="I48" i="5"/>
  <c r="J48" i="5" s="1"/>
  <c r="I49" i="5"/>
  <c r="J49" i="5"/>
  <c r="I50" i="5"/>
  <c r="J50" i="5" s="1"/>
  <c r="I51" i="5"/>
  <c r="J51" i="5"/>
  <c r="I52" i="5"/>
  <c r="J52" i="5" s="1"/>
  <c r="I53" i="5"/>
  <c r="J53" i="5"/>
  <c r="I54" i="5"/>
  <c r="J54" i="5" s="1"/>
  <c r="I55" i="5"/>
  <c r="J55" i="5"/>
  <c r="I56" i="5"/>
  <c r="J56" i="5" s="1"/>
  <c r="I57" i="5"/>
  <c r="J57" i="5"/>
  <c r="I58" i="5"/>
  <c r="J58" i="5" s="1"/>
  <c r="I59" i="5"/>
  <c r="J59" i="5" s="1"/>
  <c r="I60" i="5"/>
  <c r="J60" i="5" s="1"/>
  <c r="I61" i="5"/>
  <c r="J61" i="5" s="1"/>
  <c r="I62" i="5"/>
  <c r="J62" i="5" s="1"/>
  <c r="I64" i="5"/>
  <c r="J64" i="5" s="1"/>
  <c r="I65" i="5"/>
  <c r="J65" i="5"/>
  <c r="I66" i="5"/>
  <c r="J66" i="5" s="1"/>
  <c r="I67" i="5"/>
  <c r="J67" i="5"/>
  <c r="I68" i="5"/>
  <c r="J68" i="5" s="1"/>
  <c r="I69" i="5"/>
  <c r="J69" i="5"/>
  <c r="I70" i="5"/>
  <c r="J70" i="5" s="1"/>
  <c r="I71" i="5"/>
  <c r="J71" i="5"/>
  <c r="I72" i="5"/>
  <c r="J72" i="5" s="1"/>
  <c r="I73" i="5"/>
  <c r="J73" i="5"/>
  <c r="I74" i="5"/>
  <c r="J74" i="5" s="1"/>
  <c r="I75" i="5"/>
  <c r="J75" i="5"/>
  <c r="I76" i="5"/>
  <c r="J76" i="5" s="1"/>
  <c r="I77" i="5"/>
  <c r="J77" i="5"/>
  <c r="I78" i="5"/>
  <c r="J78" i="5" s="1"/>
  <c r="I79" i="5"/>
  <c r="J79" i="5"/>
  <c r="I80" i="5"/>
  <c r="J80" i="5" s="1"/>
  <c r="I81" i="5"/>
  <c r="J81" i="5"/>
  <c r="I82" i="5"/>
  <c r="J82" i="5" s="1"/>
  <c r="I83" i="5"/>
  <c r="J83" i="5"/>
  <c r="I84" i="5"/>
  <c r="J84" i="5" s="1"/>
  <c r="I85" i="5"/>
  <c r="J85" i="5"/>
  <c r="I86" i="5"/>
  <c r="J86" i="5" s="1"/>
  <c r="I87" i="5"/>
  <c r="J87" i="5"/>
  <c r="I88" i="5"/>
  <c r="J88" i="5" s="1"/>
  <c r="I89" i="5"/>
  <c r="J89" i="5"/>
  <c r="I90" i="5"/>
  <c r="J90" i="5" s="1"/>
  <c r="I91" i="5"/>
  <c r="J91" i="5"/>
  <c r="I92" i="5"/>
  <c r="J92" i="5" s="1"/>
  <c r="I93" i="5"/>
  <c r="J93" i="5"/>
  <c r="I95" i="5"/>
  <c r="J95" i="5"/>
  <c r="I96" i="5"/>
  <c r="J96" i="5" s="1"/>
  <c r="I97" i="5"/>
  <c r="J97" i="5"/>
  <c r="I98" i="5"/>
  <c r="J98" i="5" s="1"/>
  <c r="I99" i="5"/>
  <c r="J99" i="5"/>
  <c r="I100" i="5"/>
  <c r="J100" i="5" s="1"/>
  <c r="I101" i="5"/>
  <c r="J101" i="5"/>
  <c r="I102" i="5"/>
  <c r="J102" i="5" s="1"/>
  <c r="I103" i="5"/>
  <c r="J103" i="5"/>
  <c r="I104" i="5"/>
  <c r="J104" i="5" s="1"/>
  <c r="I105" i="5"/>
  <c r="J105" i="5"/>
  <c r="I106" i="5"/>
  <c r="J106" i="5" s="1"/>
  <c r="I107" i="5"/>
  <c r="J107" i="5"/>
  <c r="I108" i="5"/>
  <c r="J108" i="5" s="1"/>
  <c r="I109" i="5"/>
  <c r="J109" i="5"/>
  <c r="I110" i="5"/>
  <c r="J110" i="5" s="1"/>
  <c r="I111" i="5"/>
  <c r="J111" i="5"/>
  <c r="I112" i="5"/>
  <c r="J112" i="5" s="1"/>
  <c r="I113" i="5"/>
  <c r="J113" i="5"/>
  <c r="I114" i="5"/>
  <c r="J114" i="5" s="1"/>
  <c r="I115" i="5"/>
  <c r="J115" i="5"/>
  <c r="I116" i="5"/>
  <c r="J116" i="5" s="1"/>
  <c r="I117" i="5"/>
  <c r="J117" i="5"/>
  <c r="I118" i="5"/>
  <c r="J118" i="5" s="1"/>
  <c r="I119" i="5"/>
  <c r="J119" i="5"/>
  <c r="I120" i="5"/>
  <c r="J120" i="5" s="1"/>
  <c r="I121" i="5"/>
  <c r="J121" i="5"/>
  <c r="I122" i="5"/>
  <c r="J122" i="5" s="1"/>
  <c r="I123" i="5"/>
  <c r="J123" i="5"/>
  <c r="I124" i="5"/>
  <c r="J124" i="5" s="1"/>
  <c r="I126" i="5"/>
  <c r="J126" i="5" s="1"/>
  <c r="I127" i="5"/>
  <c r="J127" i="5"/>
  <c r="I128" i="5"/>
  <c r="J128" i="5" s="1"/>
  <c r="I129" i="5"/>
  <c r="J129" i="5"/>
  <c r="I130" i="5"/>
  <c r="J130" i="5" s="1"/>
  <c r="I131" i="5"/>
  <c r="J131" i="5"/>
  <c r="I132" i="5"/>
  <c r="J132" i="5" s="1"/>
  <c r="I133" i="5"/>
  <c r="J133" i="5"/>
  <c r="I134" i="5"/>
  <c r="J134" i="5" s="1"/>
  <c r="I135" i="5"/>
  <c r="J135" i="5"/>
  <c r="I136" i="5"/>
  <c r="J136" i="5" s="1"/>
  <c r="I138" i="5"/>
  <c r="J138" i="5" s="1"/>
  <c r="I139" i="5"/>
  <c r="J139" i="5"/>
  <c r="I140" i="5"/>
  <c r="J140" i="5" s="1"/>
  <c r="I141" i="5"/>
  <c r="J141" i="5"/>
  <c r="I142" i="5"/>
  <c r="J142" i="5" s="1"/>
  <c r="I143" i="5"/>
  <c r="J143" i="5"/>
  <c r="I144" i="5"/>
  <c r="J144" i="5" s="1"/>
  <c r="I145" i="5"/>
  <c r="J145" i="5"/>
  <c r="I146" i="5"/>
  <c r="J146" i="5" s="1"/>
  <c r="I147" i="5"/>
  <c r="J147" i="5"/>
  <c r="I148" i="5"/>
  <c r="J148" i="5" s="1"/>
  <c r="I149" i="5"/>
  <c r="J149" i="5"/>
  <c r="I150" i="5"/>
  <c r="J150" i="5" s="1"/>
  <c r="I151" i="5"/>
  <c r="J151" i="5"/>
  <c r="I152" i="5"/>
  <c r="J152" i="5" s="1"/>
  <c r="I153" i="5"/>
  <c r="J153" i="5"/>
  <c r="I154" i="5"/>
  <c r="J154" i="5" s="1"/>
  <c r="I155" i="5"/>
  <c r="J155" i="5"/>
  <c r="I156" i="5"/>
  <c r="J156" i="5" s="1"/>
  <c r="I157" i="5"/>
  <c r="J157" i="5"/>
  <c r="I23" i="5"/>
  <c r="J23" i="5" s="1"/>
  <c r="J17" i="2"/>
  <c r="J18" i="2"/>
  <c r="J20" i="2"/>
  <c r="J21" i="2"/>
  <c r="J22" i="2"/>
  <c r="J23" i="2"/>
  <c r="J24" i="2"/>
  <c r="J25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9" i="2"/>
  <c r="J120" i="2"/>
  <c r="J121" i="2"/>
  <c r="J122" i="2"/>
  <c r="J123" i="2"/>
  <c r="J124" i="2"/>
  <c r="J125" i="2"/>
  <c r="J126" i="2"/>
  <c r="J127" i="2"/>
  <c r="J128" i="2"/>
  <c r="J129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9" i="5"/>
  <c r="I151" i="2"/>
  <c r="D11" i="5"/>
  <c r="D12" i="5"/>
  <c r="D13" i="5"/>
  <c r="D14" i="5"/>
  <c r="D10" i="5"/>
  <c r="J16" i="2"/>
  <c r="J151" i="2" l="1"/>
  <c r="J153" i="2" s="1"/>
  <c r="I158" i="5"/>
  <c r="J158" i="5" l="1"/>
  <c r="J160" i="5" s="1"/>
</calcChain>
</file>

<file path=xl/sharedStrings.xml><?xml version="1.0" encoding="utf-8"?>
<sst xmlns="http://schemas.openxmlformats.org/spreadsheetml/2006/main" count="1097" uniqueCount="254">
  <si>
    <t>Chiết khấu</t>
  </si>
  <si>
    <t>Tổng</t>
  </si>
  <si>
    <t>Số tiền trả</t>
  </si>
  <si>
    <t>ĐIỀN SỐ LƯỢNG</t>
  </si>
  <si>
    <t>VUI LÒNG</t>
  </si>
  <si>
    <t>(Ký tên, đóng dấu)</t>
  </si>
  <si>
    <t>ĐẠI DIỆN ĐƠN VỊ BÁN HÀNG</t>
  </si>
  <si>
    <t>ĐẠI DIỆN ĐƠN VỊ MUA HÀNG</t>
  </si>
  <si>
    <t>Tên khách hàng:</t>
  </si>
  <si>
    <t>Đ/c giao hàng:</t>
  </si>
  <si>
    <t>Người liên hệ:</t>
  </si>
  <si>
    <t>Điện thoại:</t>
  </si>
  <si>
    <t>Ngày giao bánh:</t>
  </si>
  <si>
    <t>KHOAI MÔN HẠT SEN</t>
  </si>
  <si>
    <t>HẠT SEN</t>
  </si>
  <si>
    <t>ĐẬU XANH</t>
  </si>
  <si>
    <t>(Bảng giá trên đã bao gồm VAT)</t>
  </si>
  <si>
    <t>NHÀ PHÂN PHỐI BÁNH TRUNG THU GIVRAL</t>
  </si>
  <si>
    <t>1A</t>
  </si>
  <si>
    <t>1B</t>
  </si>
  <si>
    <t>1C</t>
  </si>
  <si>
    <t>16D</t>
  </si>
  <si>
    <t>21D</t>
  </si>
  <si>
    <t>22D</t>
  </si>
  <si>
    <t>23D</t>
  </si>
  <si>
    <t>24D</t>
  </si>
  <si>
    <t>25D</t>
  </si>
  <si>
    <t>TRÀ XANH</t>
  </si>
  <si>
    <t>THẬP CẨM GÀ QUAY VI CÁ YẾN SÀO</t>
  </si>
  <si>
    <t>THẬP CẨM GÀ QUAY VI CÁ ĐẶC BIỆT</t>
  </si>
  <si>
    <t>THẬP CẨM GÀ QUAY VI CÁ</t>
  </si>
  <si>
    <t>THẬP CẨM GÀ QUAY</t>
  </si>
  <si>
    <t>THẬP CẨM</t>
  </si>
  <si>
    <t>THẬP CẨM NGŨ NHÂN</t>
  </si>
  <si>
    <t>ĐẬU XANH SẦU RIÊNG</t>
  </si>
  <si>
    <t>DỪA HẠT DƯA</t>
  </si>
  <si>
    <t>ĐẬU ĐEN</t>
  </si>
  <si>
    <t>D14</t>
  </si>
  <si>
    <t>4D</t>
  </si>
  <si>
    <t>6D</t>
  </si>
  <si>
    <t>2D</t>
  </si>
  <si>
    <t>8D</t>
  </si>
  <si>
    <t>3D</t>
  </si>
  <si>
    <t>17D</t>
  </si>
  <si>
    <t>5D</t>
  </si>
  <si>
    <t>7D</t>
  </si>
  <si>
    <t>9D</t>
  </si>
  <si>
    <t>10D</t>
  </si>
  <si>
    <t>11D</t>
  </si>
  <si>
    <t>20D</t>
  </si>
  <si>
    <t>12D</t>
  </si>
  <si>
    <t>13D</t>
  </si>
  <si>
    <t>14D</t>
  </si>
  <si>
    <t>26D</t>
  </si>
  <si>
    <t>D11</t>
  </si>
  <si>
    <t>D12</t>
  </si>
  <si>
    <t>4B</t>
  </si>
  <si>
    <t>6B</t>
  </si>
  <si>
    <t>2B</t>
  </si>
  <si>
    <t>8B</t>
  </si>
  <si>
    <t>3B</t>
  </si>
  <si>
    <t>17B</t>
  </si>
  <si>
    <t>5B</t>
  </si>
  <si>
    <t>7B</t>
  </si>
  <si>
    <t>9B</t>
  </si>
  <si>
    <t>10B</t>
  </si>
  <si>
    <t>11B</t>
  </si>
  <si>
    <t>16B</t>
  </si>
  <si>
    <t>20B</t>
  </si>
  <si>
    <t>12B</t>
  </si>
  <si>
    <t>13B</t>
  </si>
  <si>
    <t>14B</t>
  </si>
  <si>
    <t>26B</t>
  </si>
  <si>
    <t>D1</t>
  </si>
  <si>
    <t>D5</t>
  </si>
  <si>
    <t>D3</t>
  </si>
  <si>
    <t>4A</t>
  </si>
  <si>
    <t>6A</t>
  </si>
  <si>
    <t>2A</t>
  </si>
  <si>
    <t>8A</t>
  </si>
  <si>
    <t>3A</t>
  </si>
  <si>
    <t>17A</t>
  </si>
  <si>
    <t>5A</t>
  </si>
  <si>
    <t>7A</t>
  </si>
  <si>
    <t>9A</t>
  </si>
  <si>
    <t>10A</t>
  </si>
  <si>
    <t>11A</t>
  </si>
  <si>
    <t>16A</t>
  </si>
  <si>
    <t>20A</t>
  </si>
  <si>
    <t>12A</t>
  </si>
  <si>
    <t>13A</t>
  </si>
  <si>
    <t>14A</t>
  </si>
  <si>
    <t>26A</t>
  </si>
  <si>
    <t>D2</t>
  </si>
  <si>
    <t>D6</t>
  </si>
  <si>
    <t>D4</t>
  </si>
  <si>
    <t>XX</t>
  </si>
  <si>
    <t>AA</t>
  </si>
  <si>
    <t>XA</t>
  </si>
  <si>
    <t>XB</t>
  </si>
  <si>
    <t>XC</t>
  </si>
  <si>
    <t>X6</t>
  </si>
  <si>
    <t>X1</t>
  </si>
  <si>
    <t>X2</t>
  </si>
  <si>
    <t>XD</t>
  </si>
  <si>
    <t>X4</t>
  </si>
  <si>
    <t>HỘP</t>
  </si>
  <si>
    <t>27D</t>
  </si>
  <si>
    <t>28D</t>
  </si>
  <si>
    <t>D15</t>
  </si>
  <si>
    <t>27B</t>
  </si>
  <si>
    <t>28B</t>
  </si>
  <si>
    <t>D7</t>
  </si>
  <si>
    <t>27A</t>
  </si>
  <si>
    <t>28A</t>
  </si>
  <si>
    <t>D8</t>
  </si>
  <si>
    <t>6B
2B
5B
10B</t>
  </si>
  <si>
    <t>THẬP CẨM GÀ QUAY VI CÁ ĐB 2 TRỨNG 200G
THẬP CẨM GÀ QUAY VI CÁ 2 TRỨNG 200G
HẠT SEN 2 TRỨNG 200G
DỪA HẠT DƯA 2 TRỨNG 200G</t>
  </si>
  <si>
    <t>2B
3B
5B
9B</t>
  </si>
  <si>
    <t>THẬP CẨM GÀ QUAY VI CÁ 2 TRỨNG 200G
THẬP CẨM 2 TRỨNG 200G
HẠT SEN 2 TRỨNG
ĐẬU XANH SẦU RIÊNG 2 TRỨNG</t>
  </si>
  <si>
    <t>16D
21D
23D
24D</t>
  </si>
  <si>
    <t>TRÀ XANH 1 TRỨNG 150G
BLUEBERRY 0 TRỨNG 150G
CHOCOLATE 0 TRỨNG 150G
PHÔ MAI 0 TRỨNG 150G</t>
  </si>
  <si>
    <t>Vui lòng điền thông tin giao hàng</t>
  </si>
  <si>
    <t>PHIẾU GIAO HÀNG BÁNH TRUNG THU GIVRAL</t>
  </si>
  <si>
    <t>BÁNH ĐẶC BIỆT (1 HỘP 1 BÁNH)</t>
  </si>
  <si>
    <t>THẬP CẨM GÀ QUAY BÀO NGƯ</t>
  </si>
  <si>
    <t>30D</t>
  </si>
  <si>
    <t>CHOCOLATE - CAPPUCCINO</t>
  </si>
  <si>
    <t>30B</t>
  </si>
  <si>
    <t>30A</t>
  </si>
  <si>
    <t>29D</t>
  </si>
  <si>
    <t>D13</t>
  </si>
  <si>
    <t>29B</t>
  </si>
  <si>
    <t>D9</t>
  </si>
  <si>
    <t>29A</t>
  </si>
  <si>
    <t>D10</t>
  </si>
  <si>
    <t>1kg</t>
  </si>
  <si>
    <t>600g</t>
  </si>
  <si>
    <t>150g</t>
  </si>
  <si>
    <t>200g</t>
  </si>
  <si>
    <t>250g</t>
  </si>
  <si>
    <t>300g</t>
  </si>
  <si>
    <t>TÂM GIAO - 1</t>
  </si>
  <si>
    <t>TÂM GIAO - 2</t>
  </si>
  <si>
    <t>TÂM GIAO - 3</t>
  </si>
  <si>
    <t>2A
27A
7A
10A</t>
  </si>
  <si>
    <t>THẬP CẨM GÀ QUAY VI CÁ 2 TRỨNG 250G
THẬP CẨM GÀ QUAY BÀO NGƯ 2 TRỨNG 250G
ĐẬU XANH 2 TRỨNG 250G
DỪA HẠT DƯA 2 TRỨNG 250G</t>
  </si>
  <si>
    <t>17A
8A
5A
9A</t>
  </si>
  <si>
    <t>THẬP CẨM NGŨ NHÂN 2 TRỨNG 250G
THẬP CẨM GÀ QUAY 2 TRỨNG 250G
HẠT SEN 2 TRỨNG 250G
ĐẬU XANH SẦU RIÊNG 2 TRỨNG 250G</t>
  </si>
  <si>
    <t>SUM VẦY - 1</t>
  </si>
  <si>
    <t>SUM VẦY - 2</t>
  </si>
  <si>
    <t>SUM VẦY - 3</t>
  </si>
  <si>
    <t>TRĂNG YÊU THƯƠNG - 1</t>
  </si>
  <si>
    <t>TRĂNG YÊU THƯƠNG - 2</t>
  </si>
  <si>
    <t>TRĂNG YÊU THƯƠNG - 3</t>
  </si>
  <si>
    <t>16D
21D
22D
23D
24D
25D</t>
  </si>
  <si>
    <t>TRÀ XANH 1 TRỨNG 150G
BLUEBERRY 0 TRỨNG 150G
RASPBERRY 0 TRỨNG 150G
CHOCOLATE 0 TRỨNG 150G
PHÔ MAI 0 TRỨNG 150G
CRANBERRY 0 TRỨNG 150G</t>
  </si>
  <si>
    <t>TẾT ĐOÀN VIÊN - 1</t>
  </si>
  <si>
    <t>TẾT ĐOÀN VIÊN - 2</t>
  </si>
  <si>
    <t>TẾT ĐOÀN VIÊN - 3</t>
  </si>
  <si>
    <t>17D
2D
9D
10D</t>
  </si>
  <si>
    <t>THẬP CẨM NGŨ NHÂN 1 TRỨNG 150G
THẬP CẨM GÀ QUAY VI CÁ 1 TRỨNG 150G
ĐẬU XANH SẦU RIÊNG 1 TRỨNG 150G
DỪA HẠT DƯA 1 TRỨNG 150G</t>
  </si>
  <si>
    <t>2D
8D
7D
11D</t>
  </si>
  <si>
    <t>THẬP CẨM GÀ QUAY VI CÁ 1 TRỨNG 150G
THẬP CẨM GÀ QUAY 1 TRỨNG 150G
ĐẬU XANH 1 TRỨNG 150G
KHOAI MÔN HẠT SEN 1 TRỨNG 150G</t>
  </si>
  <si>
    <t>17D
6D
3D
5D
9D
11D</t>
  </si>
  <si>
    <t>THẬP CẨM NGŨ NHÂN 1 TRỨNG 1 TRỨNG 150G
THẬP CẨM GÀ QUAY VI CÁ ĐB 1 TRỨNG 150G
THẬP CẨM 1 TRỨNG 150G
HẠT SEN 1 TRỨNG 150G
ĐẬU XANH SẦU RIÊNG 0 TRỨNG 150G
KHOAI MÔN HẠT SEN 1 TRỨNG 150G</t>
  </si>
  <si>
    <t>BÁNH TRĂNG NGŨ SẮC</t>
  </si>
  <si>
    <t>LÁ DỨA</t>
  </si>
  <si>
    <t>31D</t>
  </si>
  <si>
    <t>31B</t>
  </si>
  <si>
    <t>31A</t>
  </si>
  <si>
    <t>21D
22D
24D
25D</t>
  </si>
  <si>
    <t>BLUEBERRY 0 TRỨNG 150G
RASPBERRY 0 TRỨNG 150G
PHÔ MAI 0 TRỨNG 150G
CRANBERRY 0 TRỨNG 150G</t>
  </si>
  <si>
    <r>
      <t xml:space="preserve">TRĂNG THANH 1
</t>
    </r>
    <r>
      <rPr>
        <i/>
        <sz val="10"/>
        <rFont val="Arial"/>
        <family val="2"/>
        <charset val="163"/>
      </rPr>
      <t>(Có thể dùng chay)</t>
    </r>
  </si>
  <si>
    <r>
      <t xml:space="preserve">TRĂNG THANH 2
</t>
    </r>
    <r>
      <rPr>
        <i/>
        <sz val="10"/>
        <rFont val="Arial"/>
        <family val="2"/>
        <charset val="163"/>
      </rPr>
      <t>(Có thể dùng chay)</t>
    </r>
  </si>
  <si>
    <t>XX
X6
X1
X2</t>
  </si>
  <si>
    <t>THÀNH Ý 1</t>
  </si>
  <si>
    <t>THẬP CẨM GÀ QUAY VI CÁ YẾN SÀO 2 TRỨNG 300G
THẬP CẨM NGŨ NHÂN 2 TRỨNG 300G
HAT SEN 2 TRỨNG 300G
ĐẬU XANH 2 TRỨNG 300G</t>
  </si>
  <si>
    <t>AA
XA
XD
X4</t>
  </si>
  <si>
    <t>THÀNH Ý 2</t>
  </si>
  <si>
    <t>THẬP CẨM GÀ QUAY VI CÁ ĐẶC BIỆT 2 TRỨNG 300G
THẬP CẨM GÀ QUAY VI CÁ 2 TRỨNG 300G
ĐẬU XANH SẦU RIÊNG 2 TRỨNG 300G
TRÀ XANH 2 TRỨNG 300G</t>
  </si>
  <si>
    <t>DB</t>
  </si>
  <si>
    <t>E-mail :  info@banhtrungthutructuyen.com</t>
  </si>
  <si>
    <t>Website: www.givral-bakery.com - www.trungthugivral.vn</t>
  </si>
  <si>
    <t>1/83 Đặng Thùy Trâm, Phường 13, Quận Bình Thạnh, HCM</t>
  </si>
  <si>
    <t>18D</t>
  </si>
  <si>
    <t>18B</t>
  </si>
  <si>
    <t>18A</t>
  </si>
  <si>
    <t>X8</t>
  </si>
  <si>
    <t>COMBO GIVRAL</t>
  </si>
  <si>
    <t>SẮC MÀU
(Bánh Trăng Ngũ Sắc)</t>
  </si>
  <si>
    <t>TÌNH THÂN
(Bánh Trăng Ngũ Sắc)</t>
  </si>
  <si>
    <t>COMBO NHƯ Ý
(Bánh Trăng Ngũ Sắc)</t>
  </si>
  <si>
    <t>12D
13D
14D
26D</t>
  </si>
  <si>
    <t>ĐẬU XANH 0 TRỨNG 150G
HẠT SEN 0 TRỨNG 150G
ĐẬU ĐEN 0 TRỨNG 150G
KHOAI MÔN HẠT SEN 0 TRỨNG 150G</t>
  </si>
  <si>
    <t>12B
13B
14B
29B</t>
  </si>
  <si>
    <t>ĐẬU XANH 0 TRỨNG 150G
HẠT SEN 0 TRỨNG 150G
ĐẬU ĐEN 0 TRỨNG 150G
THẬP CẨM CHAY 0 TRỨNG 150G</t>
  </si>
  <si>
    <t>VỎ HỘP ĐẶC BIỆT 4 BÁNH</t>
  </si>
  <si>
    <t>Vỏ hộp được thiết kế đặc biệt và sử dụng chất liệu cao cấp. Có thể sử dụng để thay thế vỏ hộp mặc định</t>
  </si>
  <si>
    <t>Tel : 0932 889 770 - 0908 773 552 - 0933 556 383</t>
  </si>
  <si>
    <t>MÃ BÁNH</t>
  </si>
  <si>
    <t>DÒNG SẢN PHẨM</t>
  </si>
  <si>
    <t>TRỌNG LƯỢNG</t>
  </si>
  <si>
    <t>GIÁ BÁN</t>
  </si>
  <si>
    <t>SỐ LƯỢNG</t>
  </si>
  <si>
    <t>THÀNH TIỀN</t>
  </si>
  <si>
    <t>(6 trứng)</t>
  </si>
  <si>
    <t>(4 trứng)</t>
  </si>
  <si>
    <t>(1 trứng)</t>
  </si>
  <si>
    <t>BLUEBERRY</t>
  </si>
  <si>
    <t>(0 trứng)</t>
  </si>
  <si>
    <t>RASPBERRY</t>
  </si>
  <si>
    <t>CHOCOLATE</t>
  </si>
  <si>
    <t>PHÔ MAI</t>
  </si>
  <si>
    <t>CRANBERRY</t>
  </si>
  <si>
    <t>BÁNH 150G</t>
  </si>
  <si>
    <t>CHOCOLATE ĐẬU PHỘNG</t>
  </si>
  <si>
    <t>ĐẬU ĐỎ</t>
  </si>
  <si>
    <t>DỪA LÁ DỨA</t>
  </si>
  <si>
    <t>32D</t>
  </si>
  <si>
    <r>
      <t xml:space="preserve">DỪA SẦU RIÊNG - </t>
    </r>
    <r>
      <rPr>
        <i/>
        <sz val="10"/>
        <rFont val="Arial"/>
        <family val="2"/>
        <charset val="163"/>
      </rPr>
      <t>New</t>
    </r>
  </si>
  <si>
    <t>33D</t>
  </si>
  <si>
    <r>
      <t xml:space="preserve">TÁO ĐỎ - </t>
    </r>
    <r>
      <rPr>
        <i/>
        <sz val="10"/>
        <rFont val="Arial"/>
        <family val="2"/>
        <charset val="163"/>
      </rPr>
      <t>New</t>
    </r>
  </si>
  <si>
    <r>
      <t xml:space="preserve">ĐẬU XANH                   - </t>
    </r>
    <r>
      <rPr>
        <i/>
        <sz val="10"/>
        <rFont val="Arial"/>
        <family val="2"/>
      </rPr>
      <t>Chay</t>
    </r>
  </si>
  <si>
    <r>
      <t xml:space="preserve">HẠT SEN                      - </t>
    </r>
    <r>
      <rPr>
        <i/>
        <sz val="10"/>
        <rFont val="Arial"/>
        <family val="2"/>
      </rPr>
      <t>Chay</t>
    </r>
  </si>
  <si>
    <r>
      <t xml:space="preserve">ĐẬU ĐEN                     - </t>
    </r>
    <r>
      <rPr>
        <i/>
        <sz val="10"/>
        <rFont val="Arial"/>
        <family val="2"/>
      </rPr>
      <t>Chay</t>
    </r>
  </si>
  <si>
    <r>
      <t xml:space="preserve">KHOAI MÔN HẠT SEN   - </t>
    </r>
    <r>
      <rPr>
        <i/>
        <sz val="10"/>
        <rFont val="Arial"/>
        <family val="2"/>
      </rPr>
      <t>Chay</t>
    </r>
  </si>
  <si>
    <r>
      <t xml:space="preserve">THẬP CẨM CHAY         - </t>
    </r>
    <r>
      <rPr>
        <i/>
        <sz val="10"/>
        <rFont val="Arial"/>
        <family val="2"/>
      </rPr>
      <t>Chay</t>
    </r>
  </si>
  <si>
    <r>
      <t xml:space="preserve">DẺO ĐẬU XANH           - </t>
    </r>
    <r>
      <rPr>
        <i/>
        <sz val="10"/>
        <rFont val="Arial"/>
        <family val="2"/>
      </rPr>
      <t>Chay</t>
    </r>
  </si>
  <si>
    <r>
      <t xml:space="preserve">DẺO HẠT SEN              - </t>
    </r>
    <r>
      <rPr>
        <i/>
        <sz val="10"/>
        <rFont val="Arial"/>
        <family val="2"/>
      </rPr>
      <t>Chay</t>
    </r>
  </si>
  <si>
    <r>
      <t xml:space="preserve">DẺO LÁ DỨA               - </t>
    </r>
    <r>
      <rPr>
        <i/>
        <sz val="10"/>
        <rFont val="Arial"/>
        <family val="2"/>
      </rPr>
      <t>Chay</t>
    </r>
  </si>
  <si>
    <r>
      <t xml:space="preserve">DẺO TRÀ XANH            - </t>
    </r>
    <r>
      <rPr>
        <i/>
        <sz val="10"/>
        <rFont val="Arial"/>
        <family val="2"/>
      </rPr>
      <t>Chay</t>
    </r>
  </si>
  <si>
    <r>
      <t xml:space="preserve">DẺO KHOAI MÔN          - </t>
    </r>
    <r>
      <rPr>
        <i/>
        <sz val="10"/>
        <rFont val="Arial"/>
        <family val="2"/>
      </rPr>
      <t>Chay</t>
    </r>
  </si>
  <si>
    <t>BÁNH 200G</t>
  </si>
  <si>
    <t>(2 trứng)</t>
  </si>
  <si>
    <t>32B</t>
  </si>
  <si>
    <t>DỪA SẦU RIÊNG - New</t>
  </si>
  <si>
    <t>33B</t>
  </si>
  <si>
    <t>TÁO ĐỎ - New</t>
  </si>
  <si>
    <t>BÁNH 250G</t>
  </si>
  <si>
    <t>32A</t>
  </si>
  <si>
    <t>33A</t>
  </si>
  <si>
    <t>BÁNH 300G</t>
  </si>
  <si>
    <t>27D
8D
3D
5D
10D
30D</t>
  </si>
  <si>
    <t>THẬP CẨM GÀ QUAY BÀO NGƯ 1 TRỨNG 150G
THẬP CẨM GÀ QUAY 1 TRỨNG 150G
THẬP CẨM 1 TRỨNG 150G
HẠT SEN 1 TRỨNG 150G
DỪA HẠT DƯA 1 TRỨNG 150G
LÁ DỨA 1 TRỨNG 150G</t>
  </si>
  <si>
    <t>2D
8D
3D
7D
10D
20D</t>
  </si>
  <si>
    <t>THẬP CẨM GÀ QUAY VI CÁ 1 TRỨNG 150G
THẬP CẨM GÀ QUAY 1 TRỨNG 150G
THẬP CẨM 1 TRỨNG 150G
ĐẬU XANH 1 TRỨNG 150G
DỪA HẠT DƯA 1 TRỨNG 150G
ĐẬU ĐỎ 1 TRỨNG 150G</t>
  </si>
  <si>
    <t>6D
27D
5D
30D</t>
  </si>
  <si>
    <t>THẬP CẨM GÀ QUAY VI CÁ ĐB 1 TRỨNG 150G
THẬP CẨM GÀ QUAY BÀO NGƯ 1 TRỨNG 150G
HẠT SEN 1 TRỨNG 150G
LÁ DỨA 1 TRỨNG 150G</t>
  </si>
  <si>
    <t>8B
3B
7B
31B</t>
  </si>
  <si>
    <t>THẬP CẨM GÀ QUAY 2 TRỨNG 200G
THẬP CẨM 2 TRỨNG 200G
ĐẬU XANH 2 TRỨNG 200G
DỪA LÁ DỨA 2 TRỨNG 200G</t>
  </si>
  <si>
    <t>2A
3A
11A
30A</t>
  </si>
  <si>
    <t>THẬP CẨM GÀ QUAY VI CÁ 2 TRỨNG 250G
THẬP CẨM 2 TRỨNG 250G
KHOAI MÔN HẠT SEN 2 TRỨNG 250G
LÁ DỨA 2 TRỨNG 250G</t>
  </si>
  <si>
    <t>ĐƠN ĐẶT HÀNG BÁNH TRUNG THU GIVRAL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</si>
</sst>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25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ahoma"/>
      <family val="2"/>
      <charset val="163"/>
    </font>
    <font>
      <u/>
      <sz val="10"/>
      <color theme="10"/>
      <name val="Tahoma"/>
      <family val="2"/>
      <charset val="163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3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0"/>
      <color rgb="FF3E3E3E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5"/>
      <color rgb="FFFF0000"/>
      <name val="Cambria"/>
      <family val="1"/>
      <scheme val="major"/>
    </font>
    <font>
      <b/>
      <sz val="13"/>
      <color rgb="FFFF0000"/>
      <name val="Arial"/>
      <family val="2"/>
    </font>
    <font>
      <i/>
      <sz val="10"/>
      <name val="Cambria"/>
      <family val="1"/>
      <scheme val="major"/>
    </font>
    <font>
      <b/>
      <sz val="18"/>
      <color rgb="FFFF0000"/>
      <name val="Arial"/>
      <family val="2"/>
    </font>
    <font>
      <i/>
      <sz val="10"/>
      <name val="Arial"/>
      <family val="2"/>
    </font>
    <font>
      <b/>
      <sz val="18"/>
      <color theme="7"/>
      <name val="Arial"/>
      <family val="2"/>
    </font>
    <font>
      <i/>
      <sz val="10"/>
      <name val="Arial"/>
      <family val="2"/>
      <charset val="16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DB1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D44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5">
    <xf numFmtId="0" fontId="0" fillId="0" borderId="0" xfId="0"/>
    <xf numFmtId="3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3" fillId="3" borderId="1" xfId="8" applyFill="1" applyBorder="1" applyAlignment="1" applyProtection="1">
      <alignment horizontal="center" vertical="center" wrapText="1"/>
    </xf>
    <xf numFmtId="0" fontId="1" fillId="2" borderId="4" xfId="8" applyFont="1" applyFill="1" applyBorder="1" applyAlignment="1" applyProtection="1">
      <alignment horizontal="center" vertical="center" wrapText="1"/>
    </xf>
    <xf numFmtId="165" fontId="1" fillId="2" borderId="4" xfId="1" applyNumberFormat="1" applyFont="1" applyFill="1" applyBorder="1" applyAlignment="1" applyProtection="1">
      <alignment horizontal="right" vertical="center" wrapText="1"/>
    </xf>
    <xf numFmtId="0" fontId="1" fillId="2" borderId="5" xfId="8" applyFont="1" applyFill="1" applyBorder="1" applyAlignment="1" applyProtection="1">
      <alignment horizontal="center" vertical="center" wrapText="1"/>
    </xf>
    <xf numFmtId="165" fontId="1" fillId="2" borderId="5" xfId="1" applyNumberFormat="1" applyFont="1" applyFill="1" applyBorder="1" applyAlignment="1" applyProtection="1">
      <alignment horizontal="right" vertical="center" wrapText="1"/>
    </xf>
    <xf numFmtId="165" fontId="3" fillId="2" borderId="5" xfId="1" applyNumberFormat="1" applyFont="1" applyFill="1" applyBorder="1" applyAlignment="1" applyProtection="1">
      <alignment horizontal="center" vertical="center" wrapText="1"/>
    </xf>
    <xf numFmtId="0" fontId="1" fillId="2" borderId="0" xfId="8" applyFont="1" applyFill="1" applyBorder="1" applyAlignment="1" applyProtection="1">
      <alignment horizontal="center" vertical="center" wrapText="1"/>
    </xf>
    <xf numFmtId="0" fontId="1" fillId="2" borderId="0" xfId="8" applyFont="1" applyFill="1" applyBorder="1" applyAlignment="1" applyProtection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9" fontId="12" fillId="2" borderId="5" xfId="6" applyFont="1" applyFill="1" applyBorder="1" applyAlignment="1" applyProtection="1">
      <alignment horizontal="right" vertical="center" wrapText="1"/>
      <protection locked="0"/>
    </xf>
    <xf numFmtId="0" fontId="1" fillId="2" borderId="0" xfId="4" applyFill="1" applyAlignment="1">
      <alignment horizontal="center"/>
    </xf>
    <xf numFmtId="0" fontId="1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49" fontId="12" fillId="2" borderId="1" xfId="1" applyNumberFormat="1" applyFont="1" applyFill="1" applyBorder="1" applyAlignment="1" applyProtection="1">
      <alignment vertical="center" wrapText="1"/>
    </xf>
    <xf numFmtId="0" fontId="9" fillId="2" borderId="0" xfId="0" applyFont="1" applyFill="1" applyAlignment="1">
      <alignment horizontal="right" vertical="center" wrapText="1"/>
    </xf>
    <xf numFmtId="3" fontId="12" fillId="2" borderId="5" xfId="0" applyNumberFormat="1" applyFont="1" applyFill="1" applyBorder="1" applyAlignment="1">
      <alignment vertical="center" wrapText="1"/>
    </xf>
    <xf numFmtId="165" fontId="13" fillId="2" borderId="5" xfId="1" applyNumberFormat="1" applyFont="1" applyFill="1" applyBorder="1" applyAlignment="1" applyProtection="1">
      <alignment horizontal="right" vertical="center" wrapText="1"/>
    </xf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3" fontId="1" fillId="2" borderId="4" xfId="1" applyNumberFormat="1" applyFont="1" applyFill="1" applyBorder="1" applyAlignment="1" applyProtection="1">
      <alignment horizontal="right" vertical="center" wrapText="1"/>
    </xf>
    <xf numFmtId="3" fontId="1" fillId="2" borderId="5" xfId="1" applyNumberFormat="1" applyFont="1" applyFill="1" applyBorder="1" applyAlignment="1" applyProtection="1">
      <alignment horizontal="right" vertical="center" wrapText="1"/>
    </xf>
    <xf numFmtId="3" fontId="14" fillId="2" borderId="20" xfId="0" applyNumberFormat="1" applyFont="1" applyFill="1" applyBorder="1" applyAlignment="1">
      <alignment horizontal="right" vertical="center" wrapText="1"/>
    </xf>
    <xf numFmtId="3" fontId="14" fillId="2" borderId="2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/>
    </xf>
    <xf numFmtId="0" fontId="3" fillId="2" borderId="5" xfId="7" applyNumberFormat="1" applyFont="1" applyFill="1" applyBorder="1" applyAlignment="1" applyProtection="1">
      <alignment horizontal="center" vertical="center" wrapText="1"/>
    </xf>
    <xf numFmtId="9" fontId="3" fillId="2" borderId="5" xfId="7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8" fillId="2" borderId="0" xfId="0" applyFont="1" applyFill="1" applyAlignment="1">
      <alignment vertical="center" wrapText="1"/>
    </xf>
    <xf numFmtId="0" fontId="3" fillId="2" borderId="5" xfId="4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 applyProtection="1">
      <alignment horizontal="center" vertical="center" wrapText="1"/>
    </xf>
    <xf numFmtId="0" fontId="3" fillId="5" borderId="1" xfId="8" applyFill="1" applyBorder="1" applyAlignment="1" applyProtection="1">
      <alignment horizontal="center" vertical="center" wrapText="1"/>
    </xf>
    <xf numFmtId="3" fontId="1" fillId="2" borderId="4" xfId="2" applyNumberFormat="1" applyFont="1" applyFill="1" applyBorder="1" applyAlignment="1" applyProtection="1">
      <alignment horizontal="center" vertical="center" wrapText="1"/>
    </xf>
    <xf numFmtId="3" fontId="1" fillId="2" borderId="5" xfId="2" applyNumberFormat="1" applyFont="1" applyFill="1" applyBorder="1" applyAlignment="1" applyProtection="1">
      <alignment horizontal="center" vertical="center" wrapText="1"/>
    </xf>
    <xf numFmtId="0" fontId="1" fillId="2" borderId="6" xfId="8" applyFont="1" applyFill="1" applyBorder="1" applyAlignment="1" applyProtection="1">
      <alignment horizontal="center" vertical="center" wrapText="1"/>
    </xf>
    <xf numFmtId="165" fontId="1" fillId="2" borderId="6" xfId="1" applyNumberFormat="1" applyFont="1" applyFill="1" applyBorder="1" applyAlignment="1" applyProtection="1">
      <alignment horizontal="center" vertical="center" wrapText="1"/>
    </xf>
    <xf numFmtId="0" fontId="1" fillId="2" borderId="7" xfId="8" applyFont="1" applyFill="1" applyBorder="1" applyAlignment="1" applyProtection="1">
      <alignment horizontal="center" vertical="center" wrapText="1"/>
    </xf>
    <xf numFmtId="0" fontId="1" fillId="6" borderId="4" xfId="8" applyFont="1" applyFill="1" applyBorder="1" applyAlignment="1" applyProtection="1">
      <alignment horizontal="center" vertical="center" wrapText="1"/>
    </xf>
    <xf numFmtId="0" fontId="1" fillId="6" borderId="5" xfId="8" applyFont="1" applyFill="1" applyBorder="1" applyAlignment="1" applyProtection="1">
      <alignment horizontal="center" vertical="center" wrapText="1"/>
    </xf>
    <xf numFmtId="0" fontId="1" fillId="6" borderId="6" xfId="8" applyFont="1" applyFill="1" applyBorder="1" applyAlignment="1" applyProtection="1">
      <alignment horizontal="center" vertical="center" wrapText="1"/>
    </xf>
    <xf numFmtId="165" fontId="1" fillId="6" borderId="6" xfId="1" applyNumberFormat="1" applyFont="1" applyFill="1" applyBorder="1" applyAlignment="1" applyProtection="1">
      <alignment horizontal="center" vertical="center" wrapText="1"/>
    </xf>
    <xf numFmtId="9" fontId="3" fillId="2" borderId="5" xfId="0" applyNumberFormat="1" applyFont="1" applyFill="1" applyBorder="1" applyAlignment="1">
      <alignment horizontal="right" wrapText="1"/>
    </xf>
    <xf numFmtId="9" fontId="3" fillId="2" borderId="5" xfId="0" applyNumberFormat="1" applyFont="1" applyFill="1" applyBorder="1" applyAlignment="1">
      <alignment horizontal="right" vertical="center" wrapText="1"/>
    </xf>
    <xf numFmtId="3" fontId="14" fillId="2" borderId="26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165" fontId="1" fillId="6" borderId="5" xfId="1" applyNumberFormat="1" applyFont="1" applyFill="1" applyBorder="1" applyAlignment="1" applyProtection="1">
      <alignment horizontal="center" vertical="center" wrapText="1"/>
    </xf>
    <xf numFmtId="165" fontId="1" fillId="2" borderId="5" xfId="1" applyNumberFormat="1" applyFont="1" applyFill="1" applyBorder="1" applyAlignment="1" applyProtection="1">
      <alignment horizontal="center" vertical="center" wrapText="1"/>
    </xf>
    <xf numFmtId="0" fontId="1" fillId="6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6" borderId="5" xfId="1" applyNumberFormat="1" applyFont="1" applyFill="1" applyBorder="1" applyAlignment="1" applyProtection="1">
      <alignment horizontal="center" vertical="center" wrapText="1"/>
    </xf>
    <xf numFmtId="0" fontId="3" fillId="2" borderId="5" xfId="4" applyFont="1" applyFill="1" applyBorder="1" applyAlignment="1" applyProtection="1">
      <alignment horizontal="center" vertical="center" wrapText="1"/>
      <protection locked="0"/>
    </xf>
    <xf numFmtId="9" fontId="3" fillId="2" borderId="5" xfId="7" applyFont="1" applyFill="1" applyBorder="1" applyAlignment="1" applyProtection="1">
      <alignment horizontal="center" vertical="center" wrapText="1"/>
      <protection locked="0"/>
    </xf>
    <xf numFmtId="0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5" fontId="3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0" xfId="4" applyFill="1" applyProtection="1">
      <protection locked="0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1" fillId="2" borderId="0" xfId="4" applyFill="1" applyAlignment="1" applyProtection="1">
      <alignment horizontal="center"/>
      <protection locked="0"/>
    </xf>
    <xf numFmtId="0" fontId="3" fillId="2" borderId="0" xfId="4" applyFont="1" applyFill="1" applyAlignment="1" applyProtection="1">
      <alignment horizontal="center"/>
      <protection locked="0"/>
    </xf>
    <xf numFmtId="9" fontId="3" fillId="2" borderId="23" xfId="0" applyNumberFormat="1" applyFont="1" applyFill="1" applyBorder="1" applyAlignment="1" applyProtection="1">
      <alignment horizontal="right" vertical="center" wrapText="1"/>
      <protection locked="0"/>
    </xf>
    <xf numFmtId="9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9" fontId="3" fillId="2" borderId="24" xfId="0" applyNumberFormat="1" applyFont="1" applyFill="1" applyBorder="1" applyAlignment="1" applyProtection="1">
      <alignment horizontal="right" wrapText="1"/>
      <protection locked="0"/>
    </xf>
    <xf numFmtId="9" fontId="3" fillId="2" borderId="25" xfId="0" applyNumberFormat="1" applyFont="1" applyFill="1" applyBorder="1" applyAlignment="1" applyProtection="1">
      <alignment horizontal="right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3" fillId="5" borderId="1" xfId="8" applyFill="1" applyBorder="1" applyAlignment="1" applyProtection="1">
      <alignment horizontal="center" vertical="center" wrapText="1"/>
      <protection locked="0"/>
    </xf>
    <xf numFmtId="0" fontId="3" fillId="3" borderId="1" xfId="8" applyFill="1" applyBorder="1" applyAlignment="1" applyProtection="1">
      <alignment horizontal="center" vertical="center" wrapText="1"/>
      <protection locked="0"/>
    </xf>
    <xf numFmtId="0" fontId="1" fillId="2" borderId="4" xfId="8" applyFont="1" applyFill="1" applyBorder="1" applyAlignment="1" applyProtection="1">
      <alignment horizontal="center" vertical="center" wrapText="1"/>
      <protection locked="0"/>
    </xf>
    <xf numFmtId="0" fontId="1" fillId="2" borderId="0" xfId="8" applyFont="1" applyFill="1" applyBorder="1" applyAlignment="1" applyProtection="1">
      <alignment horizontal="center" vertical="center" wrapText="1"/>
      <protection locked="0"/>
    </xf>
    <xf numFmtId="0" fontId="1" fillId="2" borderId="0" xfId="8" applyFont="1" applyFill="1" applyBorder="1" applyAlignment="1" applyProtection="1">
      <alignment vertical="center" wrapText="1"/>
      <protection locked="0"/>
    </xf>
    <xf numFmtId="49" fontId="12" fillId="2" borderId="1" xfId="1" applyNumberFormat="1" applyFont="1" applyFill="1" applyBorder="1" applyAlignment="1" applyProtection="1">
      <alignment vertical="center" wrapText="1"/>
      <protection locked="0"/>
    </xf>
    <xf numFmtId="166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3" fontId="12" fillId="2" borderId="5" xfId="0" applyNumberFormat="1" applyFont="1" applyFill="1" applyBorder="1" applyAlignment="1" applyProtection="1">
      <alignment vertical="center" wrapText="1"/>
      <protection locked="0"/>
    </xf>
    <xf numFmtId="0" fontId="9" fillId="4" borderId="0" xfId="0" applyFont="1" applyFill="1" applyAlignment="1" applyProtection="1">
      <alignment horizontal="center"/>
      <protection locked="0"/>
    </xf>
    <xf numFmtId="49" fontId="12" fillId="2" borderId="0" xfId="0" applyNumberFormat="1" applyFont="1" applyFill="1" applyAlignment="1" applyProtection="1">
      <alignment vertical="center" wrapText="1"/>
      <protection locked="0"/>
    </xf>
    <xf numFmtId="3" fontId="12" fillId="2" borderId="0" xfId="0" applyNumberFormat="1" applyFont="1" applyFill="1" applyAlignment="1" applyProtection="1">
      <alignment vertical="center" wrapText="1"/>
      <protection locked="0"/>
    </xf>
    <xf numFmtId="9" fontId="16" fillId="2" borderId="0" xfId="0" applyNumberFormat="1" applyFont="1" applyFill="1" applyAlignment="1" applyProtection="1">
      <alignment vertical="center" wrapText="1"/>
      <protection locked="0"/>
    </xf>
    <xf numFmtId="0" fontId="16" fillId="4" borderId="0" xfId="0" applyFont="1" applyFill="1" applyProtection="1">
      <protection locked="0"/>
    </xf>
    <xf numFmtId="0" fontId="15" fillId="4" borderId="0" xfId="0" applyFont="1" applyFill="1" applyProtection="1">
      <protection locked="0"/>
    </xf>
    <xf numFmtId="0" fontId="1" fillId="2" borderId="1" xfId="8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18" fillId="2" borderId="18" xfId="0" applyNumberFormat="1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1" fillId="2" borderId="2" xfId="8" applyFont="1" applyFill="1" applyBorder="1" applyAlignment="1" applyProtection="1">
      <alignment horizontal="left" vertical="center" wrapText="1"/>
    </xf>
    <xf numFmtId="0" fontId="1" fillId="2" borderId="3" xfId="8" applyFont="1" applyFill="1" applyBorder="1" applyAlignment="1" applyProtection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1" fillId="2" borderId="5" xfId="8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7" fillId="2" borderId="0" xfId="3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2" borderId="0" xfId="3" applyFill="1" applyAlignment="1" applyProtection="1">
      <alignment horizontal="center" vertical="center"/>
    </xf>
    <xf numFmtId="0" fontId="21" fillId="2" borderId="0" xfId="5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49" fontId="9" fillId="2" borderId="11" xfId="0" applyNumberFormat="1" applyFont="1" applyFill="1" applyBorder="1" applyAlignment="1" applyProtection="1">
      <alignment horizontal="left"/>
      <protection locked="0"/>
    </xf>
    <xf numFmtId="49" fontId="9" fillId="2" borderId="12" xfId="0" applyNumberFormat="1" applyFont="1" applyFill="1" applyBorder="1" applyAlignment="1" applyProtection="1">
      <alignment horizontal="left"/>
      <protection locked="0"/>
    </xf>
    <xf numFmtId="49" fontId="9" fillId="2" borderId="13" xfId="0" applyNumberFormat="1" applyFont="1" applyFill="1" applyBorder="1" applyAlignment="1" applyProtection="1">
      <alignment horizontal="left"/>
      <protection locked="0"/>
    </xf>
    <xf numFmtId="49" fontId="9" fillId="2" borderId="14" xfId="0" applyNumberFormat="1" applyFont="1" applyFill="1" applyBorder="1" applyAlignment="1" applyProtection="1">
      <alignment horizontal="left"/>
      <protection locked="0"/>
    </xf>
    <xf numFmtId="49" fontId="20" fillId="2" borderId="2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9" fontId="16" fillId="2" borderId="0" xfId="0" applyNumberFormat="1" applyFont="1" applyFill="1" applyAlignment="1">
      <alignment horizontal="center" vertical="center" wrapText="1"/>
    </xf>
    <xf numFmtId="9" fontId="16" fillId="2" borderId="8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7" xfId="8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2" borderId="0" xfId="3" applyFill="1" applyAlignment="1" applyProtection="1">
      <alignment horizontal="center" vertical="center"/>
      <protection locked="0"/>
    </xf>
    <xf numFmtId="0" fontId="3" fillId="2" borderId="5" xfId="4" applyFont="1" applyFill="1" applyBorder="1" applyAlignment="1" applyProtection="1">
      <alignment horizontal="center" vertical="center" wrapText="1"/>
      <protection locked="0"/>
    </xf>
    <xf numFmtId="0" fontId="23" fillId="2" borderId="0" xfId="5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right" vertical="center" wrapText="1"/>
      <protection locked="0"/>
    </xf>
    <xf numFmtId="49" fontId="18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9" fontId="16" fillId="2" borderId="0" xfId="0" applyNumberFormat="1" applyFont="1" applyFill="1" applyAlignment="1" applyProtection="1">
      <alignment horizontal="center" vertical="center" wrapText="1"/>
      <protection locked="0"/>
    </xf>
    <xf numFmtId="9" fontId="15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9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49" fontId="20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7" xfId="8" applyFill="1" applyBorder="1" applyAlignment="1" applyProtection="1">
      <alignment horizontal="center" vertical="center" wrapText="1"/>
    </xf>
    <xf numFmtId="0" fontId="3" fillId="7" borderId="1" xfId="8" applyFill="1" applyBorder="1" applyAlignment="1" applyProtection="1">
      <alignment horizontal="center" vertical="center" wrapText="1"/>
    </xf>
    <xf numFmtId="0" fontId="3" fillId="7" borderId="2" xfId="8" applyFill="1" applyBorder="1" applyAlignment="1" applyProtection="1">
      <alignment horizontal="center" vertical="center" wrapText="1"/>
    </xf>
    <xf numFmtId="0" fontId="3" fillId="7" borderId="2" xfId="8" applyFill="1" applyBorder="1" applyAlignment="1" applyProtection="1">
      <alignment horizontal="center" vertical="center" wrapText="1"/>
    </xf>
    <xf numFmtId="165" fontId="3" fillId="7" borderId="2" xfId="2" applyNumberFormat="1" applyFont="1" applyFill="1" applyBorder="1" applyAlignment="1" applyProtection="1">
      <alignment horizontal="center" vertical="center" wrapText="1"/>
    </xf>
    <xf numFmtId="165" fontId="3" fillId="7" borderId="3" xfId="2" applyNumberFormat="1" applyFont="1" applyFill="1" applyBorder="1" applyAlignment="1" applyProtection="1">
      <alignment horizontal="right" vertical="center" wrapText="1"/>
    </xf>
    <xf numFmtId="165" fontId="1" fillId="7" borderId="3" xfId="1" applyNumberFormat="1" applyFont="1" applyFill="1" applyBorder="1" applyAlignment="1" applyProtection="1">
      <alignment horizontal="right" vertical="center" wrapText="1"/>
    </xf>
    <xf numFmtId="0" fontId="3" fillId="3" borderId="7" xfId="8" applyFill="1" applyBorder="1" applyAlignment="1" applyProtection="1">
      <alignment horizontal="center" vertical="center" wrapText="1"/>
      <protection locked="0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E5DB1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7" name="Graphics 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8" name="Graphics 2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9" name="Graphics 2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10" name="Graphics 2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297181</xdr:colOff>
      <xdr:row>0</xdr:row>
      <xdr:rowOff>110490</xdr:rowOff>
    </xdr:from>
    <xdr:to>
      <xdr:col>2</xdr:col>
      <xdr:colOff>769621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1" y="110490"/>
          <a:ext cx="112776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59" name="Graphics 2">
          <a:extLst>
            <a:ext uri="{FF2B5EF4-FFF2-40B4-BE49-F238E27FC236}">
              <a16:creationId xmlns:a16="http://schemas.microsoft.com/office/drawing/2014/main" id="{00000000-0008-0000-0100-0000F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0" name="Graphics 2">
          <a:extLst>
            <a:ext uri="{FF2B5EF4-FFF2-40B4-BE49-F238E27FC236}">
              <a16:creationId xmlns:a16="http://schemas.microsoft.com/office/drawing/2014/main" id="{00000000-0008-0000-0100-00000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1" name="Graphics 2">
          <a:extLst>
            <a:ext uri="{FF2B5EF4-FFF2-40B4-BE49-F238E27FC236}">
              <a16:creationId xmlns:a16="http://schemas.microsoft.com/office/drawing/2014/main" id="{00000000-0008-0000-0100-00000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2" name="Graphics 2">
          <a:extLst>
            <a:ext uri="{FF2B5EF4-FFF2-40B4-BE49-F238E27FC236}">
              <a16:creationId xmlns:a16="http://schemas.microsoft.com/office/drawing/2014/main" id="{00000000-0008-0000-0100-00000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3" name="Graphics 2">
          <a:extLst>
            <a:ext uri="{FF2B5EF4-FFF2-40B4-BE49-F238E27FC236}">
              <a16:creationId xmlns:a16="http://schemas.microsoft.com/office/drawing/2014/main" id="{00000000-0008-0000-0100-00000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4" name="Graphics 2">
          <a:extLst>
            <a:ext uri="{FF2B5EF4-FFF2-40B4-BE49-F238E27FC236}">
              <a16:creationId xmlns:a16="http://schemas.microsoft.com/office/drawing/2014/main" id="{00000000-0008-0000-0100-00000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5" name="Graphics 2">
          <a:extLst>
            <a:ext uri="{FF2B5EF4-FFF2-40B4-BE49-F238E27FC236}">
              <a16:creationId xmlns:a16="http://schemas.microsoft.com/office/drawing/2014/main" id="{00000000-0008-0000-0100-00000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6" name="Graphics 2">
          <a:extLst>
            <a:ext uri="{FF2B5EF4-FFF2-40B4-BE49-F238E27FC236}">
              <a16:creationId xmlns:a16="http://schemas.microsoft.com/office/drawing/2014/main" id="{00000000-0008-0000-0100-00000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7" name="Graphics 2">
          <a:extLst>
            <a:ext uri="{FF2B5EF4-FFF2-40B4-BE49-F238E27FC236}">
              <a16:creationId xmlns:a16="http://schemas.microsoft.com/office/drawing/2014/main" id="{00000000-0008-0000-0100-00000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8" name="Graphics 2">
          <a:extLst>
            <a:ext uri="{FF2B5EF4-FFF2-40B4-BE49-F238E27FC236}">
              <a16:creationId xmlns:a16="http://schemas.microsoft.com/office/drawing/2014/main" id="{00000000-0008-0000-0100-00000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9" name="Graphics 2">
          <a:extLst>
            <a:ext uri="{FF2B5EF4-FFF2-40B4-BE49-F238E27FC236}">
              <a16:creationId xmlns:a16="http://schemas.microsoft.com/office/drawing/2014/main" id="{00000000-0008-0000-0100-00000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6" name="Graphics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7" name="Graphics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8" name="Graphics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9" name="Graphics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297181</xdr:colOff>
      <xdr:row>0</xdr:row>
      <xdr:rowOff>110490</xdr:rowOff>
    </xdr:from>
    <xdr:to>
      <xdr:col>2</xdr:col>
      <xdr:colOff>731521</xdr:colOff>
      <xdr:row>5</xdr:row>
      <xdr:rowOff>41910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1" y="110490"/>
          <a:ext cx="112776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ungthugivral.vn/" TargetMode="External"/><Relationship Id="rId2" Type="http://schemas.openxmlformats.org/officeDocument/2006/relationships/hyperlink" Target="mailto:info@banhtrungthutructuyen.com" TargetMode="External"/><Relationship Id="rId1" Type="http://schemas.openxmlformats.org/officeDocument/2006/relationships/hyperlink" Target="http://banhtrungthutructuyen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ungthugivral.vn/" TargetMode="External"/><Relationship Id="rId1" Type="http://schemas.openxmlformats.org/officeDocument/2006/relationships/hyperlink" Target="http://banhtrungthutructuyen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7"/>
  <sheetViews>
    <sheetView tabSelected="1" topLeftCell="B11" zoomScaleNormal="100" workbookViewId="0">
      <selection activeCell="C17" sqref="C17:E17"/>
    </sheetView>
  </sheetViews>
  <sheetFormatPr defaultColWidth="9" defaultRowHeight="13.2" x14ac:dyDescent="0.25"/>
  <cols>
    <col min="1" max="1" width="0.33203125" style="35" hidden="1" customWidth="1"/>
    <col min="2" max="2" width="9.5546875" style="35" customWidth="1"/>
    <col min="3" max="3" width="23.109375" style="35" customWidth="1"/>
    <col min="4" max="4" width="21.88671875" style="35" customWidth="1"/>
    <col min="5" max="5" width="23.5546875" style="35" customWidth="1"/>
    <col min="6" max="6" width="8.77734375" style="35" customWidth="1"/>
    <col min="7" max="7" width="10.88671875" style="35" customWidth="1"/>
    <col min="8" max="8" width="10" style="35" customWidth="1"/>
    <col min="9" max="9" width="8.88671875" style="35" customWidth="1"/>
    <col min="10" max="10" width="16.5546875" style="35" bestFit="1" customWidth="1"/>
    <col min="11" max="16384" width="9" style="35"/>
  </cols>
  <sheetData>
    <row r="1" spans="1:10" ht="24" customHeight="1" x14ac:dyDescent="0.3">
      <c r="A1" s="126" t="s">
        <v>17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7" t="s">
        <v>184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5.6" x14ac:dyDescent="0.25">
      <c r="A3" s="128" t="s">
        <v>199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129" t="s">
        <v>182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25">
      <c r="A5" s="130" t="s">
        <v>183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x14ac:dyDescent="0.25">
      <c r="A6" s="2"/>
      <c r="B6" s="2"/>
      <c r="C6" s="2"/>
      <c r="D6" s="2"/>
      <c r="E6" s="127"/>
      <c r="F6" s="127"/>
      <c r="G6" s="127"/>
      <c r="H6" s="127"/>
      <c r="I6" s="19"/>
      <c r="J6" s="3"/>
    </row>
    <row r="7" spans="1:10" x14ac:dyDescent="0.25">
      <c r="A7" s="2"/>
      <c r="B7" s="2"/>
      <c r="C7" s="2"/>
      <c r="D7" s="2"/>
      <c r="E7" s="2"/>
      <c r="F7" s="4"/>
      <c r="G7" s="4"/>
      <c r="H7" s="4"/>
      <c r="I7" s="19"/>
      <c r="J7" s="3"/>
    </row>
    <row r="8" spans="1:10" ht="24" customHeight="1" x14ac:dyDescent="0.25">
      <c r="A8" s="131" t="s">
        <v>253</v>
      </c>
      <c r="B8" s="131"/>
      <c r="C8" s="131"/>
      <c r="D8" s="131"/>
      <c r="E8" s="131"/>
      <c r="F8" s="131"/>
      <c r="G8" s="131"/>
      <c r="H8" s="131"/>
      <c r="I8" s="131"/>
      <c r="J8" s="131"/>
    </row>
    <row r="9" spans="1:10" x14ac:dyDescent="0.25">
      <c r="A9" s="5"/>
      <c r="B9" s="132"/>
      <c r="C9" s="132"/>
      <c r="D9" s="132"/>
      <c r="E9" s="132"/>
      <c r="F9" s="132"/>
      <c r="G9" s="132"/>
      <c r="H9" s="132"/>
      <c r="I9" s="28"/>
      <c r="J9" s="6"/>
    </row>
    <row r="10" spans="1:10" x14ac:dyDescent="0.25">
      <c r="A10" s="7"/>
      <c r="B10" s="7"/>
      <c r="C10" s="7"/>
      <c r="D10" s="7"/>
      <c r="E10" s="2"/>
      <c r="F10" s="30"/>
      <c r="G10" s="30"/>
      <c r="H10" s="32"/>
      <c r="I10" s="117" t="s">
        <v>4</v>
      </c>
      <c r="J10" s="118"/>
    </row>
    <row r="11" spans="1:10" ht="12.75" customHeight="1" x14ac:dyDescent="0.25">
      <c r="A11" s="7"/>
      <c r="B11" s="7"/>
      <c r="C11" s="7"/>
      <c r="D11" s="7"/>
      <c r="E11" s="2"/>
      <c r="F11" s="30"/>
      <c r="G11" s="30"/>
      <c r="H11" s="32"/>
      <c r="I11" s="113"/>
      <c r="J11" s="114"/>
    </row>
    <row r="12" spans="1:10" ht="12.75" customHeight="1" x14ac:dyDescent="0.25">
      <c r="A12" s="7"/>
      <c r="B12" s="7"/>
      <c r="C12" s="7"/>
      <c r="D12" s="7"/>
      <c r="E12" s="2"/>
      <c r="F12" s="30"/>
      <c r="G12" s="30"/>
      <c r="H12" s="32"/>
      <c r="I12" s="113" t="s">
        <v>3</v>
      </c>
      <c r="J12" s="114"/>
    </row>
    <row r="13" spans="1:10" ht="12.75" customHeight="1" x14ac:dyDescent="0.25">
      <c r="A13" s="30"/>
      <c r="B13" s="30"/>
      <c r="C13" s="30"/>
      <c r="D13" s="30"/>
      <c r="E13" s="2"/>
      <c r="F13" s="30"/>
      <c r="G13" s="30"/>
      <c r="H13" s="32"/>
      <c r="I13" s="115"/>
      <c r="J13" s="116"/>
    </row>
    <row r="14" spans="1:10" s="36" customFormat="1" ht="39.75" customHeight="1" x14ac:dyDescent="0.25">
      <c r="A14" s="46"/>
      <c r="B14" s="46" t="s">
        <v>200</v>
      </c>
      <c r="C14" s="119" t="s">
        <v>201</v>
      </c>
      <c r="D14" s="119"/>
      <c r="E14" s="119"/>
      <c r="F14" s="46"/>
      <c r="G14" s="46" t="s">
        <v>202</v>
      </c>
      <c r="H14" s="43" t="s">
        <v>203</v>
      </c>
      <c r="I14" s="42" t="s">
        <v>204</v>
      </c>
      <c r="J14" s="43" t="s">
        <v>205</v>
      </c>
    </row>
    <row r="15" spans="1:10" ht="18" customHeight="1" x14ac:dyDescent="0.25">
      <c r="A15" s="48"/>
      <c r="B15" s="178"/>
      <c r="C15" s="179" t="s">
        <v>124</v>
      </c>
      <c r="D15" s="179"/>
      <c r="E15" s="179"/>
      <c r="F15" s="180"/>
      <c r="G15" s="181"/>
      <c r="H15" s="182"/>
      <c r="I15" s="182"/>
      <c r="J15" s="182"/>
    </row>
    <row r="16" spans="1:10" ht="18" customHeight="1" x14ac:dyDescent="0.25">
      <c r="A16" s="9"/>
      <c r="B16" s="9" t="s">
        <v>18</v>
      </c>
      <c r="C16" s="106" t="s">
        <v>28</v>
      </c>
      <c r="D16" s="120"/>
      <c r="E16" s="121"/>
      <c r="F16" s="9" t="s">
        <v>206</v>
      </c>
      <c r="G16" s="49" t="s">
        <v>136</v>
      </c>
      <c r="H16" s="37">
        <v>1600000</v>
      </c>
      <c r="I16" s="29"/>
      <c r="J16" s="13">
        <f t="shared" ref="J16" si="0">H16*I16</f>
        <v>0</v>
      </c>
    </row>
    <row r="17" spans="1:10" ht="18" customHeight="1" x14ac:dyDescent="0.25">
      <c r="A17" s="9"/>
      <c r="B17" s="11" t="s">
        <v>19</v>
      </c>
      <c r="C17" s="106" t="s">
        <v>30</v>
      </c>
      <c r="D17" s="120"/>
      <c r="E17" s="121"/>
      <c r="F17" s="9" t="s">
        <v>207</v>
      </c>
      <c r="G17" s="50" t="s">
        <v>137</v>
      </c>
      <c r="H17" s="38">
        <v>860000</v>
      </c>
      <c r="I17" s="29"/>
      <c r="J17" s="13">
        <f t="shared" ref="J17:J80" si="1">H17*I17</f>
        <v>0</v>
      </c>
    </row>
    <row r="18" spans="1:10" ht="18" customHeight="1" x14ac:dyDescent="0.25">
      <c r="A18" s="9"/>
      <c r="B18" s="11" t="s">
        <v>20</v>
      </c>
      <c r="C18" s="106" t="s">
        <v>31</v>
      </c>
      <c r="D18" s="120"/>
      <c r="E18" s="121"/>
      <c r="F18" s="9" t="s">
        <v>207</v>
      </c>
      <c r="G18" s="50" t="s">
        <v>137</v>
      </c>
      <c r="H18" s="38">
        <v>690000</v>
      </c>
      <c r="I18" s="29"/>
      <c r="J18" s="13">
        <f t="shared" si="1"/>
        <v>0</v>
      </c>
    </row>
    <row r="19" spans="1:10" ht="18" customHeight="1" x14ac:dyDescent="0.25">
      <c r="A19" s="8"/>
      <c r="B19" s="178"/>
      <c r="C19" s="179" t="s">
        <v>166</v>
      </c>
      <c r="D19" s="179"/>
      <c r="E19" s="179"/>
      <c r="F19" s="180"/>
      <c r="G19" s="181"/>
      <c r="H19" s="182"/>
      <c r="I19" s="182"/>
      <c r="J19" s="182"/>
    </row>
    <row r="20" spans="1:10" ht="18" customHeight="1" x14ac:dyDescent="0.25">
      <c r="A20" s="177"/>
      <c r="B20" s="9" t="s">
        <v>21</v>
      </c>
      <c r="C20" s="106" t="s">
        <v>27</v>
      </c>
      <c r="D20" s="120"/>
      <c r="E20" s="121"/>
      <c r="F20" s="9" t="s">
        <v>208</v>
      </c>
      <c r="G20" s="49" t="s">
        <v>138</v>
      </c>
      <c r="H20" s="37">
        <v>155000</v>
      </c>
      <c r="I20" s="29"/>
      <c r="J20" s="13">
        <f t="shared" si="1"/>
        <v>0</v>
      </c>
    </row>
    <row r="21" spans="1:10" ht="18" customHeight="1" x14ac:dyDescent="0.25">
      <c r="A21" s="177"/>
      <c r="B21" s="11" t="s">
        <v>22</v>
      </c>
      <c r="C21" s="106" t="s">
        <v>209</v>
      </c>
      <c r="D21" s="120"/>
      <c r="E21" s="121"/>
      <c r="F21" s="9" t="s">
        <v>210</v>
      </c>
      <c r="G21" s="49" t="s">
        <v>138</v>
      </c>
      <c r="H21" s="38">
        <v>204000</v>
      </c>
      <c r="I21" s="29"/>
      <c r="J21" s="13">
        <f t="shared" si="1"/>
        <v>0</v>
      </c>
    </row>
    <row r="22" spans="1:10" ht="18" customHeight="1" x14ac:dyDescent="0.25">
      <c r="A22" s="177"/>
      <c r="B22" s="11" t="s">
        <v>23</v>
      </c>
      <c r="C22" s="106" t="s">
        <v>211</v>
      </c>
      <c r="D22" s="120"/>
      <c r="E22" s="121"/>
      <c r="F22" s="9" t="s">
        <v>210</v>
      </c>
      <c r="G22" s="49" t="s">
        <v>138</v>
      </c>
      <c r="H22" s="38">
        <v>204000</v>
      </c>
      <c r="I22" s="29"/>
      <c r="J22" s="13">
        <f t="shared" si="1"/>
        <v>0</v>
      </c>
    </row>
    <row r="23" spans="1:10" ht="18" customHeight="1" x14ac:dyDescent="0.25">
      <c r="A23" s="177"/>
      <c r="B23" s="11" t="s">
        <v>24</v>
      </c>
      <c r="C23" s="106" t="s">
        <v>212</v>
      </c>
      <c r="D23" s="120"/>
      <c r="E23" s="121"/>
      <c r="F23" s="9" t="s">
        <v>210</v>
      </c>
      <c r="G23" s="49" t="s">
        <v>138</v>
      </c>
      <c r="H23" s="38">
        <v>166000</v>
      </c>
      <c r="I23" s="29"/>
      <c r="J23" s="13">
        <f t="shared" si="1"/>
        <v>0</v>
      </c>
    </row>
    <row r="24" spans="1:10" ht="18" customHeight="1" x14ac:dyDescent="0.25">
      <c r="A24" s="177"/>
      <c r="B24" s="11" t="s">
        <v>25</v>
      </c>
      <c r="C24" s="106" t="s">
        <v>213</v>
      </c>
      <c r="D24" s="120"/>
      <c r="E24" s="121"/>
      <c r="F24" s="9" t="s">
        <v>210</v>
      </c>
      <c r="G24" s="49" t="s">
        <v>138</v>
      </c>
      <c r="H24" s="38">
        <v>166000</v>
      </c>
      <c r="I24" s="29"/>
      <c r="J24" s="13">
        <f t="shared" si="1"/>
        <v>0</v>
      </c>
    </row>
    <row r="25" spans="1:10" ht="18" customHeight="1" x14ac:dyDescent="0.25">
      <c r="A25" s="177"/>
      <c r="B25" s="11" t="s">
        <v>26</v>
      </c>
      <c r="C25" s="106" t="s">
        <v>214</v>
      </c>
      <c r="D25" s="120"/>
      <c r="E25" s="121"/>
      <c r="F25" s="9" t="s">
        <v>210</v>
      </c>
      <c r="G25" s="49" t="s">
        <v>138</v>
      </c>
      <c r="H25" s="38">
        <v>204000</v>
      </c>
      <c r="I25" s="29"/>
      <c r="J25" s="13">
        <f t="shared" si="1"/>
        <v>0</v>
      </c>
    </row>
    <row r="26" spans="1:10" ht="19.2" customHeight="1" x14ac:dyDescent="0.25">
      <c r="A26" s="9"/>
      <c r="B26" s="178"/>
      <c r="C26" s="179" t="s">
        <v>215</v>
      </c>
      <c r="D26" s="179"/>
      <c r="E26" s="179"/>
      <c r="F26" s="180"/>
      <c r="G26" s="181"/>
      <c r="H26" s="182"/>
      <c r="I26" s="182"/>
      <c r="J26" s="182"/>
    </row>
    <row r="27" spans="1:10" ht="19.2" customHeight="1" x14ac:dyDescent="0.25">
      <c r="A27" s="9"/>
      <c r="B27" s="9" t="s">
        <v>38</v>
      </c>
      <c r="C27" s="106" t="s">
        <v>28</v>
      </c>
      <c r="D27" s="107"/>
      <c r="E27" s="108"/>
      <c r="F27" s="9" t="s">
        <v>208</v>
      </c>
      <c r="G27" s="9" t="s">
        <v>138</v>
      </c>
      <c r="H27" s="10">
        <v>369000</v>
      </c>
      <c r="I27" s="29"/>
      <c r="J27" s="13">
        <f t="shared" si="1"/>
        <v>0</v>
      </c>
    </row>
    <row r="28" spans="1:10" ht="19.2" customHeight="1" x14ac:dyDescent="0.25">
      <c r="A28" s="9"/>
      <c r="B28" s="9" t="s">
        <v>39</v>
      </c>
      <c r="C28" s="106" t="s">
        <v>29</v>
      </c>
      <c r="D28" s="107"/>
      <c r="E28" s="108"/>
      <c r="F28" s="9" t="s">
        <v>208</v>
      </c>
      <c r="G28" s="9" t="s">
        <v>138</v>
      </c>
      <c r="H28" s="10">
        <v>259000</v>
      </c>
      <c r="I28" s="29"/>
      <c r="J28" s="13">
        <f t="shared" si="1"/>
        <v>0</v>
      </c>
    </row>
    <row r="29" spans="1:10" ht="19.2" customHeight="1" x14ac:dyDescent="0.25">
      <c r="A29" s="9"/>
      <c r="B29" s="9" t="s">
        <v>40</v>
      </c>
      <c r="C29" s="106" t="s">
        <v>30</v>
      </c>
      <c r="D29" s="107"/>
      <c r="E29" s="108"/>
      <c r="F29" s="9" t="s">
        <v>208</v>
      </c>
      <c r="G29" s="9" t="s">
        <v>138</v>
      </c>
      <c r="H29" s="10">
        <v>234000</v>
      </c>
      <c r="I29" s="29"/>
      <c r="J29" s="13">
        <f t="shared" si="1"/>
        <v>0</v>
      </c>
    </row>
    <row r="30" spans="1:10" ht="19.2" customHeight="1" x14ac:dyDescent="0.25">
      <c r="A30" s="9"/>
      <c r="B30" s="9" t="s">
        <v>41</v>
      </c>
      <c r="C30" s="106" t="s">
        <v>31</v>
      </c>
      <c r="D30" s="107"/>
      <c r="E30" s="108"/>
      <c r="F30" s="9" t="s">
        <v>208</v>
      </c>
      <c r="G30" s="9" t="s">
        <v>138</v>
      </c>
      <c r="H30" s="10">
        <v>170000</v>
      </c>
      <c r="I30" s="29"/>
      <c r="J30" s="13">
        <f t="shared" si="1"/>
        <v>0</v>
      </c>
    </row>
    <row r="31" spans="1:10" ht="19.2" customHeight="1" x14ac:dyDescent="0.25">
      <c r="A31" s="9"/>
      <c r="B31" s="9" t="s">
        <v>42</v>
      </c>
      <c r="C31" s="106" t="s">
        <v>32</v>
      </c>
      <c r="D31" s="107"/>
      <c r="E31" s="108"/>
      <c r="F31" s="9" t="s">
        <v>208</v>
      </c>
      <c r="G31" s="9" t="s">
        <v>138</v>
      </c>
      <c r="H31" s="10">
        <v>152000</v>
      </c>
      <c r="I31" s="29"/>
      <c r="J31" s="13">
        <f t="shared" si="1"/>
        <v>0</v>
      </c>
    </row>
    <row r="32" spans="1:10" ht="18" customHeight="1" x14ac:dyDescent="0.25">
      <c r="A32" s="8"/>
      <c r="B32" s="9" t="s">
        <v>43</v>
      </c>
      <c r="C32" s="106" t="s">
        <v>33</v>
      </c>
      <c r="D32" s="107"/>
      <c r="E32" s="108"/>
      <c r="F32" s="9" t="s">
        <v>208</v>
      </c>
      <c r="G32" s="9" t="s">
        <v>138</v>
      </c>
      <c r="H32" s="10">
        <v>237000</v>
      </c>
      <c r="I32" s="29"/>
      <c r="J32" s="13">
        <f t="shared" si="1"/>
        <v>0</v>
      </c>
    </row>
    <row r="33" spans="1:10" ht="18" customHeight="1" x14ac:dyDescent="0.25">
      <c r="A33" s="9"/>
      <c r="B33" s="11" t="s">
        <v>107</v>
      </c>
      <c r="C33" s="106" t="s">
        <v>125</v>
      </c>
      <c r="D33" s="107"/>
      <c r="E33" s="108"/>
      <c r="F33" s="9" t="s">
        <v>208</v>
      </c>
      <c r="G33" s="9" t="s">
        <v>138</v>
      </c>
      <c r="H33" s="12">
        <v>243000</v>
      </c>
      <c r="I33" s="29"/>
      <c r="J33" s="13">
        <f t="shared" si="1"/>
        <v>0</v>
      </c>
    </row>
    <row r="34" spans="1:10" ht="18" customHeight="1" x14ac:dyDescent="0.25">
      <c r="A34" s="9"/>
      <c r="B34" s="9" t="s">
        <v>44</v>
      </c>
      <c r="C34" s="106" t="s">
        <v>14</v>
      </c>
      <c r="D34" s="107"/>
      <c r="E34" s="108"/>
      <c r="F34" s="9" t="s">
        <v>208</v>
      </c>
      <c r="G34" s="9" t="s">
        <v>138</v>
      </c>
      <c r="H34" s="10">
        <v>138000</v>
      </c>
      <c r="I34" s="29"/>
      <c r="J34" s="13">
        <f t="shared" si="1"/>
        <v>0</v>
      </c>
    </row>
    <row r="35" spans="1:10" ht="18" customHeight="1" x14ac:dyDescent="0.25">
      <c r="A35" s="9"/>
      <c r="B35" s="9" t="s">
        <v>45</v>
      </c>
      <c r="C35" s="106" t="s">
        <v>15</v>
      </c>
      <c r="D35" s="107"/>
      <c r="E35" s="108"/>
      <c r="F35" s="9" t="s">
        <v>208</v>
      </c>
      <c r="G35" s="9" t="s">
        <v>138</v>
      </c>
      <c r="H35" s="10">
        <v>125000</v>
      </c>
      <c r="I35" s="29"/>
      <c r="J35" s="13">
        <f t="shared" si="1"/>
        <v>0</v>
      </c>
    </row>
    <row r="36" spans="1:10" ht="18" customHeight="1" x14ac:dyDescent="0.25">
      <c r="A36" s="9"/>
      <c r="B36" s="9" t="s">
        <v>46</v>
      </c>
      <c r="C36" s="106" t="s">
        <v>34</v>
      </c>
      <c r="D36" s="107"/>
      <c r="E36" s="108"/>
      <c r="F36" s="9" t="s">
        <v>208</v>
      </c>
      <c r="G36" s="9" t="s">
        <v>138</v>
      </c>
      <c r="H36" s="10">
        <v>133000</v>
      </c>
      <c r="I36" s="29"/>
      <c r="J36" s="13">
        <f t="shared" si="1"/>
        <v>0</v>
      </c>
    </row>
    <row r="37" spans="1:10" ht="18" customHeight="1" x14ac:dyDescent="0.25">
      <c r="A37" s="9"/>
      <c r="B37" s="9" t="s">
        <v>47</v>
      </c>
      <c r="C37" s="106" t="s">
        <v>35</v>
      </c>
      <c r="D37" s="107"/>
      <c r="E37" s="108"/>
      <c r="F37" s="9" t="s">
        <v>208</v>
      </c>
      <c r="G37" s="9" t="s">
        <v>138</v>
      </c>
      <c r="H37" s="10">
        <v>128000</v>
      </c>
      <c r="I37" s="29"/>
      <c r="J37" s="13">
        <f t="shared" si="1"/>
        <v>0</v>
      </c>
    </row>
    <row r="38" spans="1:10" ht="18" customHeight="1" x14ac:dyDescent="0.25">
      <c r="A38" s="9"/>
      <c r="B38" s="9" t="s">
        <v>48</v>
      </c>
      <c r="C38" s="106" t="s">
        <v>13</v>
      </c>
      <c r="D38" s="107"/>
      <c r="E38" s="108"/>
      <c r="F38" s="9" t="s">
        <v>208</v>
      </c>
      <c r="G38" s="9" t="s">
        <v>138</v>
      </c>
      <c r="H38" s="10">
        <v>144000</v>
      </c>
      <c r="I38" s="29"/>
      <c r="J38" s="13">
        <f t="shared" si="1"/>
        <v>0</v>
      </c>
    </row>
    <row r="39" spans="1:10" ht="18" customHeight="1" x14ac:dyDescent="0.25">
      <c r="A39" s="9"/>
      <c r="B39" s="9" t="s">
        <v>185</v>
      </c>
      <c r="C39" s="106" t="s">
        <v>216</v>
      </c>
      <c r="D39" s="107"/>
      <c r="E39" s="108"/>
      <c r="F39" s="9" t="s">
        <v>208</v>
      </c>
      <c r="G39" s="9" t="s">
        <v>138</v>
      </c>
      <c r="H39" s="10">
        <v>122000</v>
      </c>
      <c r="I39" s="29"/>
      <c r="J39" s="13">
        <f t="shared" si="1"/>
        <v>0</v>
      </c>
    </row>
    <row r="40" spans="1:10" ht="18" customHeight="1" x14ac:dyDescent="0.25">
      <c r="A40" s="9"/>
      <c r="B40" s="9" t="s">
        <v>49</v>
      </c>
      <c r="C40" s="106" t="s">
        <v>217</v>
      </c>
      <c r="D40" s="107"/>
      <c r="E40" s="108"/>
      <c r="F40" s="9" t="s">
        <v>208</v>
      </c>
      <c r="G40" s="9" t="s">
        <v>138</v>
      </c>
      <c r="H40" s="10">
        <v>122000</v>
      </c>
      <c r="I40" s="29"/>
      <c r="J40" s="13">
        <f t="shared" si="1"/>
        <v>0</v>
      </c>
    </row>
    <row r="41" spans="1:10" ht="18" customHeight="1" x14ac:dyDescent="0.25">
      <c r="A41" s="9"/>
      <c r="B41" s="11" t="s">
        <v>108</v>
      </c>
      <c r="C41" s="106" t="s">
        <v>127</v>
      </c>
      <c r="D41" s="107"/>
      <c r="E41" s="108"/>
      <c r="F41" s="9" t="s">
        <v>208</v>
      </c>
      <c r="G41" s="9" t="s">
        <v>138</v>
      </c>
      <c r="H41" s="12">
        <v>122000</v>
      </c>
      <c r="I41" s="29"/>
      <c r="J41" s="13">
        <f t="shared" si="1"/>
        <v>0</v>
      </c>
    </row>
    <row r="42" spans="1:10" ht="18" customHeight="1" x14ac:dyDescent="0.25">
      <c r="A42" s="9"/>
      <c r="B42" s="11" t="s">
        <v>126</v>
      </c>
      <c r="C42" s="106" t="s">
        <v>167</v>
      </c>
      <c r="D42" s="107"/>
      <c r="E42" s="108"/>
      <c r="F42" s="9" t="s">
        <v>208</v>
      </c>
      <c r="G42" s="9" t="s">
        <v>138</v>
      </c>
      <c r="H42" s="12">
        <v>132000</v>
      </c>
      <c r="I42" s="29"/>
      <c r="J42" s="13">
        <f t="shared" si="1"/>
        <v>0</v>
      </c>
    </row>
    <row r="43" spans="1:10" ht="18" customHeight="1" x14ac:dyDescent="0.25">
      <c r="A43" s="9"/>
      <c r="B43" s="11" t="s">
        <v>168</v>
      </c>
      <c r="C43" s="106" t="s">
        <v>218</v>
      </c>
      <c r="D43" s="107"/>
      <c r="E43" s="108"/>
      <c r="F43" s="9" t="s">
        <v>208</v>
      </c>
      <c r="G43" s="9" t="s">
        <v>138</v>
      </c>
      <c r="H43" s="12">
        <v>146000</v>
      </c>
      <c r="I43" s="29"/>
      <c r="J43" s="13">
        <f t="shared" si="1"/>
        <v>0</v>
      </c>
    </row>
    <row r="44" spans="1:10" ht="18" customHeight="1" x14ac:dyDescent="0.25">
      <c r="A44" s="9"/>
      <c r="B44" s="11" t="s">
        <v>219</v>
      </c>
      <c r="C44" s="106" t="s">
        <v>220</v>
      </c>
      <c r="D44" s="107"/>
      <c r="E44" s="108"/>
      <c r="F44" s="9" t="s">
        <v>208</v>
      </c>
      <c r="G44" s="9" t="s">
        <v>138</v>
      </c>
      <c r="H44" s="12">
        <v>145000</v>
      </c>
      <c r="I44" s="29"/>
      <c r="J44" s="13">
        <f t="shared" si="1"/>
        <v>0</v>
      </c>
    </row>
    <row r="45" spans="1:10" ht="18" customHeight="1" x14ac:dyDescent="0.25">
      <c r="A45" s="9"/>
      <c r="B45" s="11" t="s">
        <v>221</v>
      </c>
      <c r="C45" s="106" t="s">
        <v>222</v>
      </c>
      <c r="D45" s="107"/>
      <c r="E45" s="108"/>
      <c r="F45" s="9" t="s">
        <v>208</v>
      </c>
      <c r="G45" s="9" t="s">
        <v>138</v>
      </c>
      <c r="H45" s="12">
        <v>152000</v>
      </c>
      <c r="I45" s="29"/>
      <c r="J45" s="13">
        <f t="shared" si="1"/>
        <v>0</v>
      </c>
    </row>
    <row r="46" spans="1:10" ht="18" customHeight="1" x14ac:dyDescent="0.25">
      <c r="A46" s="9"/>
      <c r="B46" s="11" t="s">
        <v>50</v>
      </c>
      <c r="C46" s="106" t="s">
        <v>223</v>
      </c>
      <c r="D46" s="107"/>
      <c r="E46" s="108"/>
      <c r="F46" s="9" t="s">
        <v>210</v>
      </c>
      <c r="G46" s="9" t="s">
        <v>138</v>
      </c>
      <c r="H46" s="12">
        <v>99000</v>
      </c>
      <c r="I46" s="29"/>
      <c r="J46" s="13">
        <f t="shared" si="1"/>
        <v>0</v>
      </c>
    </row>
    <row r="47" spans="1:10" ht="18" customHeight="1" x14ac:dyDescent="0.25">
      <c r="A47" s="9"/>
      <c r="B47" s="11" t="s">
        <v>51</v>
      </c>
      <c r="C47" s="106" t="s">
        <v>224</v>
      </c>
      <c r="D47" s="107"/>
      <c r="E47" s="108"/>
      <c r="F47" s="9" t="s">
        <v>210</v>
      </c>
      <c r="G47" s="9" t="s">
        <v>138</v>
      </c>
      <c r="H47" s="12">
        <v>113000</v>
      </c>
      <c r="I47" s="29"/>
      <c r="J47" s="13">
        <f t="shared" si="1"/>
        <v>0</v>
      </c>
    </row>
    <row r="48" spans="1:10" ht="18" customHeight="1" x14ac:dyDescent="0.25">
      <c r="A48" s="9"/>
      <c r="B48" s="11" t="s">
        <v>52</v>
      </c>
      <c r="C48" s="106" t="s">
        <v>225</v>
      </c>
      <c r="D48" s="107"/>
      <c r="E48" s="108"/>
      <c r="F48" s="9" t="s">
        <v>210</v>
      </c>
      <c r="G48" s="9" t="s">
        <v>138</v>
      </c>
      <c r="H48" s="12">
        <v>110000</v>
      </c>
      <c r="I48" s="29"/>
      <c r="J48" s="13">
        <f t="shared" si="1"/>
        <v>0</v>
      </c>
    </row>
    <row r="49" spans="1:10" ht="18" customHeight="1" x14ac:dyDescent="0.25">
      <c r="A49" s="53"/>
      <c r="B49" s="11" t="s">
        <v>53</v>
      </c>
      <c r="C49" s="106" t="s">
        <v>226</v>
      </c>
      <c r="D49" s="107"/>
      <c r="E49" s="108"/>
      <c r="F49" s="9" t="s">
        <v>210</v>
      </c>
      <c r="G49" s="9" t="s">
        <v>138</v>
      </c>
      <c r="H49" s="12">
        <v>116000</v>
      </c>
      <c r="I49" s="29"/>
      <c r="J49" s="13">
        <f t="shared" si="1"/>
        <v>0</v>
      </c>
    </row>
    <row r="50" spans="1:10" ht="18" customHeight="1" x14ac:dyDescent="0.25">
      <c r="A50" s="53"/>
      <c r="B50" s="11" t="s">
        <v>130</v>
      </c>
      <c r="C50" s="106" t="s">
        <v>227</v>
      </c>
      <c r="D50" s="107"/>
      <c r="E50" s="108"/>
      <c r="F50" s="9" t="s">
        <v>210</v>
      </c>
      <c r="G50" s="9" t="s">
        <v>138</v>
      </c>
      <c r="H50" s="12">
        <v>163000</v>
      </c>
      <c r="I50" s="29"/>
      <c r="J50" s="13">
        <f t="shared" si="1"/>
        <v>0</v>
      </c>
    </row>
    <row r="51" spans="1:10" ht="18" customHeight="1" x14ac:dyDescent="0.25">
      <c r="A51" s="53"/>
      <c r="B51" s="11" t="s">
        <v>54</v>
      </c>
      <c r="C51" s="106" t="s">
        <v>228</v>
      </c>
      <c r="D51" s="107"/>
      <c r="E51" s="108"/>
      <c r="F51" s="9" t="s">
        <v>210</v>
      </c>
      <c r="G51" s="9" t="s">
        <v>138</v>
      </c>
      <c r="H51" s="12">
        <v>111000</v>
      </c>
      <c r="I51" s="29"/>
      <c r="J51" s="13">
        <f t="shared" si="1"/>
        <v>0</v>
      </c>
    </row>
    <row r="52" spans="1:10" ht="18" customHeight="1" x14ac:dyDescent="0.25">
      <c r="A52" s="53"/>
      <c r="B52" s="11" t="s">
        <v>55</v>
      </c>
      <c r="C52" s="106" t="s">
        <v>229</v>
      </c>
      <c r="D52" s="107"/>
      <c r="E52" s="108"/>
      <c r="F52" s="9" t="s">
        <v>210</v>
      </c>
      <c r="G52" s="9" t="s">
        <v>138</v>
      </c>
      <c r="H52" s="12">
        <v>131000</v>
      </c>
      <c r="I52" s="29"/>
      <c r="J52" s="13">
        <f t="shared" si="1"/>
        <v>0</v>
      </c>
    </row>
    <row r="53" spans="1:10" ht="18" customHeight="1" x14ac:dyDescent="0.25">
      <c r="A53" s="53"/>
      <c r="B53" s="11" t="s">
        <v>131</v>
      </c>
      <c r="C53" s="106" t="s">
        <v>230</v>
      </c>
      <c r="D53" s="107"/>
      <c r="E53" s="108"/>
      <c r="F53" s="9" t="s">
        <v>210</v>
      </c>
      <c r="G53" s="9" t="s">
        <v>138</v>
      </c>
      <c r="H53" s="12">
        <v>113000</v>
      </c>
      <c r="I53" s="29"/>
      <c r="J53" s="13">
        <f t="shared" si="1"/>
        <v>0</v>
      </c>
    </row>
    <row r="54" spans="1:10" ht="18" customHeight="1" x14ac:dyDescent="0.25">
      <c r="A54" s="53"/>
      <c r="B54" s="11" t="s">
        <v>37</v>
      </c>
      <c r="C54" s="106" t="s">
        <v>231</v>
      </c>
      <c r="D54" s="107"/>
      <c r="E54" s="108"/>
      <c r="F54" s="9" t="s">
        <v>210</v>
      </c>
      <c r="G54" s="9" t="s">
        <v>138</v>
      </c>
      <c r="H54" s="12">
        <v>148000</v>
      </c>
      <c r="I54" s="29"/>
      <c r="J54" s="13">
        <f t="shared" si="1"/>
        <v>0</v>
      </c>
    </row>
    <row r="55" spans="1:10" ht="18" customHeight="1" x14ac:dyDescent="0.25">
      <c r="A55" s="53"/>
      <c r="B55" s="11" t="s">
        <v>109</v>
      </c>
      <c r="C55" s="106" t="s">
        <v>232</v>
      </c>
      <c r="D55" s="107"/>
      <c r="E55" s="108"/>
      <c r="F55" s="9" t="s">
        <v>210</v>
      </c>
      <c r="G55" s="9" t="s">
        <v>138</v>
      </c>
      <c r="H55" s="12">
        <v>114000</v>
      </c>
      <c r="I55" s="29"/>
      <c r="J55" s="13">
        <f t="shared" si="1"/>
        <v>0</v>
      </c>
    </row>
    <row r="56" spans="1:10" ht="18" customHeight="1" x14ac:dyDescent="0.25">
      <c r="A56" s="53"/>
      <c r="B56" s="178"/>
      <c r="C56" s="179" t="s">
        <v>233</v>
      </c>
      <c r="D56" s="179"/>
      <c r="E56" s="179"/>
      <c r="F56" s="180"/>
      <c r="G56" s="180"/>
      <c r="H56" s="182"/>
      <c r="I56" s="182"/>
      <c r="J56" s="182"/>
    </row>
    <row r="57" spans="1:10" ht="18" customHeight="1" x14ac:dyDescent="0.25">
      <c r="A57" s="53"/>
      <c r="B57" s="9" t="s">
        <v>56</v>
      </c>
      <c r="C57" s="106" t="s">
        <v>28</v>
      </c>
      <c r="D57" s="107"/>
      <c r="E57" s="108"/>
      <c r="F57" s="9" t="s">
        <v>234</v>
      </c>
      <c r="G57" s="9" t="s">
        <v>139</v>
      </c>
      <c r="H57" s="39">
        <v>402000</v>
      </c>
      <c r="I57" s="29"/>
      <c r="J57" s="13">
        <f t="shared" si="1"/>
        <v>0</v>
      </c>
    </row>
    <row r="58" spans="1:10" ht="18" customHeight="1" x14ac:dyDescent="0.25">
      <c r="A58" s="53"/>
      <c r="B58" s="11" t="s">
        <v>57</v>
      </c>
      <c r="C58" s="106" t="s">
        <v>29</v>
      </c>
      <c r="D58" s="107"/>
      <c r="E58" s="108"/>
      <c r="F58" s="9" t="s">
        <v>234</v>
      </c>
      <c r="G58" s="9" t="s">
        <v>139</v>
      </c>
      <c r="H58" s="40">
        <v>292000</v>
      </c>
      <c r="I58" s="29"/>
      <c r="J58" s="13">
        <f t="shared" si="1"/>
        <v>0</v>
      </c>
    </row>
    <row r="59" spans="1:10" ht="18" customHeight="1" x14ac:dyDescent="0.25">
      <c r="A59" s="53"/>
      <c r="B59" s="11" t="s">
        <v>58</v>
      </c>
      <c r="C59" s="106" t="s">
        <v>30</v>
      </c>
      <c r="D59" s="107"/>
      <c r="E59" s="108"/>
      <c r="F59" s="9" t="s">
        <v>234</v>
      </c>
      <c r="G59" s="9" t="s">
        <v>139</v>
      </c>
      <c r="H59" s="40">
        <v>256000</v>
      </c>
      <c r="I59" s="29"/>
      <c r="J59" s="13">
        <f t="shared" si="1"/>
        <v>0</v>
      </c>
    </row>
    <row r="60" spans="1:10" ht="18" customHeight="1" x14ac:dyDescent="0.25">
      <c r="A60" s="53"/>
      <c r="B60" s="11" t="s">
        <v>59</v>
      </c>
      <c r="C60" s="106" t="s">
        <v>31</v>
      </c>
      <c r="D60" s="107"/>
      <c r="E60" s="108"/>
      <c r="F60" s="9" t="s">
        <v>234</v>
      </c>
      <c r="G60" s="9" t="s">
        <v>139</v>
      </c>
      <c r="H60" s="40">
        <v>204000</v>
      </c>
      <c r="I60" s="29"/>
      <c r="J60" s="13">
        <f t="shared" si="1"/>
        <v>0</v>
      </c>
    </row>
    <row r="61" spans="1:10" ht="18" customHeight="1" x14ac:dyDescent="0.25">
      <c r="A61" s="8"/>
      <c r="B61" s="11" t="s">
        <v>60</v>
      </c>
      <c r="C61" s="106" t="s">
        <v>32</v>
      </c>
      <c r="D61" s="107"/>
      <c r="E61" s="108"/>
      <c r="F61" s="9" t="s">
        <v>234</v>
      </c>
      <c r="G61" s="9" t="s">
        <v>139</v>
      </c>
      <c r="H61" s="40">
        <v>187000</v>
      </c>
      <c r="I61" s="29"/>
      <c r="J61" s="13">
        <f t="shared" si="1"/>
        <v>0</v>
      </c>
    </row>
    <row r="62" spans="1:10" ht="18" customHeight="1" x14ac:dyDescent="0.25">
      <c r="A62" s="9"/>
      <c r="B62" s="11" t="s">
        <v>61</v>
      </c>
      <c r="C62" s="106" t="s">
        <v>33</v>
      </c>
      <c r="D62" s="107"/>
      <c r="E62" s="108"/>
      <c r="F62" s="9" t="s">
        <v>234</v>
      </c>
      <c r="G62" s="9" t="s">
        <v>139</v>
      </c>
      <c r="H62" s="60">
        <v>264000</v>
      </c>
      <c r="I62" s="29"/>
      <c r="J62" s="13">
        <f t="shared" si="1"/>
        <v>0</v>
      </c>
    </row>
    <row r="63" spans="1:10" ht="18" customHeight="1" x14ac:dyDescent="0.25">
      <c r="A63" s="9"/>
      <c r="B63" s="11" t="s">
        <v>110</v>
      </c>
      <c r="C63" s="124" t="s">
        <v>125</v>
      </c>
      <c r="D63" s="125"/>
      <c r="E63" s="125"/>
      <c r="F63" s="9" t="s">
        <v>234</v>
      </c>
      <c r="G63" s="11" t="s">
        <v>139</v>
      </c>
      <c r="H63" s="61">
        <v>270000</v>
      </c>
      <c r="I63" s="29"/>
      <c r="J63" s="13">
        <f t="shared" si="1"/>
        <v>0</v>
      </c>
    </row>
    <row r="64" spans="1:10" ht="18" customHeight="1" x14ac:dyDescent="0.25">
      <c r="A64" s="9"/>
      <c r="B64" s="11" t="s">
        <v>62</v>
      </c>
      <c r="C64" s="124" t="s">
        <v>14</v>
      </c>
      <c r="D64" s="125"/>
      <c r="E64" s="125"/>
      <c r="F64" s="9" t="s">
        <v>234</v>
      </c>
      <c r="G64" s="11" t="s">
        <v>139</v>
      </c>
      <c r="H64" s="61">
        <v>169000</v>
      </c>
      <c r="I64" s="29"/>
      <c r="J64" s="13">
        <f t="shared" si="1"/>
        <v>0</v>
      </c>
    </row>
    <row r="65" spans="1:10" ht="18" customHeight="1" x14ac:dyDescent="0.25">
      <c r="A65" s="9"/>
      <c r="B65" s="11" t="s">
        <v>63</v>
      </c>
      <c r="C65" s="124" t="s">
        <v>15</v>
      </c>
      <c r="D65" s="125"/>
      <c r="E65" s="125"/>
      <c r="F65" s="11" t="s">
        <v>234</v>
      </c>
      <c r="G65" s="11" t="s">
        <v>139</v>
      </c>
      <c r="H65" s="61">
        <v>148000</v>
      </c>
      <c r="I65" s="29"/>
      <c r="J65" s="13">
        <f t="shared" si="1"/>
        <v>0</v>
      </c>
    </row>
    <row r="66" spans="1:10" ht="18" customHeight="1" x14ac:dyDescent="0.25">
      <c r="A66" s="9"/>
      <c r="B66" s="9" t="s">
        <v>64</v>
      </c>
      <c r="C66" s="149" t="s">
        <v>34</v>
      </c>
      <c r="D66" s="150"/>
      <c r="E66" s="151"/>
      <c r="F66" s="9" t="s">
        <v>234</v>
      </c>
      <c r="G66" s="9" t="s">
        <v>139</v>
      </c>
      <c r="H66" s="39">
        <v>156000</v>
      </c>
      <c r="I66" s="29"/>
      <c r="J66" s="13">
        <f t="shared" si="1"/>
        <v>0</v>
      </c>
    </row>
    <row r="67" spans="1:10" ht="18" customHeight="1" x14ac:dyDescent="0.25">
      <c r="A67" s="9"/>
      <c r="B67" s="11" t="s">
        <v>65</v>
      </c>
      <c r="C67" s="106" t="s">
        <v>35</v>
      </c>
      <c r="D67" s="107"/>
      <c r="E67" s="108"/>
      <c r="F67" s="9" t="s">
        <v>234</v>
      </c>
      <c r="G67" s="9" t="s">
        <v>139</v>
      </c>
      <c r="H67" s="40">
        <v>161000</v>
      </c>
      <c r="I67" s="29"/>
      <c r="J67" s="13">
        <f t="shared" si="1"/>
        <v>0</v>
      </c>
    </row>
    <row r="68" spans="1:10" ht="18" customHeight="1" x14ac:dyDescent="0.25">
      <c r="A68" s="9"/>
      <c r="B68" s="11" t="s">
        <v>66</v>
      </c>
      <c r="C68" s="106" t="s">
        <v>13</v>
      </c>
      <c r="D68" s="107"/>
      <c r="E68" s="108"/>
      <c r="F68" s="9" t="s">
        <v>234</v>
      </c>
      <c r="G68" s="9" t="s">
        <v>139</v>
      </c>
      <c r="H68" s="40">
        <v>167000</v>
      </c>
      <c r="I68" s="29"/>
      <c r="J68" s="13">
        <f t="shared" si="1"/>
        <v>0</v>
      </c>
    </row>
    <row r="69" spans="1:10" ht="18" customHeight="1" x14ac:dyDescent="0.25">
      <c r="A69" s="9"/>
      <c r="B69" s="11" t="s">
        <v>67</v>
      </c>
      <c r="C69" s="106" t="s">
        <v>27</v>
      </c>
      <c r="D69" s="107"/>
      <c r="E69" s="108"/>
      <c r="F69" s="9" t="s">
        <v>234</v>
      </c>
      <c r="G69" s="9" t="s">
        <v>139</v>
      </c>
      <c r="H69" s="40">
        <v>170000</v>
      </c>
      <c r="I69" s="29"/>
      <c r="J69" s="13">
        <f t="shared" si="1"/>
        <v>0</v>
      </c>
    </row>
    <row r="70" spans="1:10" ht="18" customHeight="1" x14ac:dyDescent="0.25">
      <c r="A70" s="9"/>
      <c r="B70" s="11" t="s">
        <v>186</v>
      </c>
      <c r="C70" s="106" t="s">
        <v>216</v>
      </c>
      <c r="D70" s="107"/>
      <c r="E70" s="108"/>
      <c r="F70" s="9" t="s">
        <v>234</v>
      </c>
      <c r="G70" s="9" t="s">
        <v>139</v>
      </c>
      <c r="H70" s="40">
        <v>149000</v>
      </c>
      <c r="I70" s="29"/>
      <c r="J70" s="13">
        <f t="shared" si="1"/>
        <v>0</v>
      </c>
    </row>
    <row r="71" spans="1:10" ht="18" customHeight="1" x14ac:dyDescent="0.25">
      <c r="A71" s="9"/>
      <c r="B71" s="11" t="s">
        <v>68</v>
      </c>
      <c r="C71" s="106" t="s">
        <v>217</v>
      </c>
      <c r="D71" s="107"/>
      <c r="E71" s="108"/>
      <c r="F71" s="9" t="s">
        <v>234</v>
      </c>
      <c r="G71" s="9" t="s">
        <v>139</v>
      </c>
      <c r="H71" s="40">
        <v>149000</v>
      </c>
      <c r="I71" s="29"/>
      <c r="J71" s="13">
        <f t="shared" si="1"/>
        <v>0</v>
      </c>
    </row>
    <row r="72" spans="1:10" ht="18" customHeight="1" x14ac:dyDescent="0.25">
      <c r="A72" s="9"/>
      <c r="B72" s="11" t="s">
        <v>111</v>
      </c>
      <c r="C72" s="106" t="s">
        <v>127</v>
      </c>
      <c r="D72" s="107"/>
      <c r="E72" s="108"/>
      <c r="F72" s="9" t="s">
        <v>234</v>
      </c>
      <c r="G72" s="9" t="s">
        <v>139</v>
      </c>
      <c r="H72" s="40">
        <v>149000</v>
      </c>
      <c r="I72" s="29"/>
      <c r="J72" s="13">
        <f t="shared" si="1"/>
        <v>0</v>
      </c>
    </row>
    <row r="73" spans="1:10" ht="18" customHeight="1" x14ac:dyDescent="0.25">
      <c r="A73" s="9"/>
      <c r="B73" s="11" t="s">
        <v>128</v>
      </c>
      <c r="C73" s="106" t="s">
        <v>167</v>
      </c>
      <c r="D73" s="107"/>
      <c r="E73" s="108"/>
      <c r="F73" s="9" t="s">
        <v>234</v>
      </c>
      <c r="G73" s="9" t="s">
        <v>139</v>
      </c>
      <c r="H73" s="12">
        <v>156000</v>
      </c>
      <c r="I73" s="29"/>
      <c r="J73" s="13">
        <f t="shared" si="1"/>
        <v>0</v>
      </c>
    </row>
    <row r="74" spans="1:10" ht="18" customHeight="1" x14ac:dyDescent="0.25">
      <c r="A74" s="9"/>
      <c r="B74" s="11" t="s">
        <v>169</v>
      </c>
      <c r="C74" s="106" t="s">
        <v>218</v>
      </c>
      <c r="D74" s="107"/>
      <c r="E74" s="108"/>
      <c r="F74" s="9" t="s">
        <v>234</v>
      </c>
      <c r="G74" s="9" t="s">
        <v>139</v>
      </c>
      <c r="H74" s="12">
        <v>176000</v>
      </c>
      <c r="I74" s="29"/>
      <c r="J74" s="13">
        <f t="shared" si="1"/>
        <v>0</v>
      </c>
    </row>
    <row r="75" spans="1:10" ht="18" customHeight="1" x14ac:dyDescent="0.25">
      <c r="A75" s="9"/>
      <c r="B75" s="11" t="s">
        <v>235</v>
      </c>
      <c r="C75" s="106" t="s">
        <v>236</v>
      </c>
      <c r="D75" s="107"/>
      <c r="E75" s="108"/>
      <c r="F75" s="9" t="s">
        <v>234</v>
      </c>
      <c r="G75" s="9" t="s">
        <v>139</v>
      </c>
      <c r="H75" s="12">
        <v>168000</v>
      </c>
      <c r="I75" s="29"/>
      <c r="J75" s="13">
        <f t="shared" si="1"/>
        <v>0</v>
      </c>
    </row>
    <row r="76" spans="1:10" ht="18" customHeight="1" x14ac:dyDescent="0.25">
      <c r="A76" s="9"/>
      <c r="B76" s="11" t="s">
        <v>237</v>
      </c>
      <c r="C76" s="106" t="s">
        <v>238</v>
      </c>
      <c r="D76" s="107"/>
      <c r="E76" s="108"/>
      <c r="F76" s="9" t="s">
        <v>234</v>
      </c>
      <c r="G76" s="9" t="s">
        <v>139</v>
      </c>
      <c r="H76" s="12">
        <v>187000</v>
      </c>
      <c r="I76" s="29"/>
      <c r="J76" s="13">
        <f t="shared" si="1"/>
        <v>0</v>
      </c>
    </row>
    <row r="77" spans="1:10" ht="18" customHeight="1" x14ac:dyDescent="0.25">
      <c r="A77" s="9"/>
      <c r="B77" s="11" t="s">
        <v>69</v>
      </c>
      <c r="C77" s="106" t="s">
        <v>223</v>
      </c>
      <c r="D77" s="107"/>
      <c r="E77" s="108"/>
      <c r="F77" s="9" t="s">
        <v>210</v>
      </c>
      <c r="G77" s="9" t="s">
        <v>139</v>
      </c>
      <c r="H77" s="12">
        <v>121000</v>
      </c>
      <c r="I77" s="29"/>
      <c r="J77" s="13">
        <f t="shared" si="1"/>
        <v>0</v>
      </c>
    </row>
    <row r="78" spans="1:10" ht="18" customHeight="1" x14ac:dyDescent="0.25">
      <c r="A78" s="9"/>
      <c r="B78" s="11" t="s">
        <v>70</v>
      </c>
      <c r="C78" s="106" t="s">
        <v>224</v>
      </c>
      <c r="D78" s="107"/>
      <c r="E78" s="108"/>
      <c r="F78" s="9" t="s">
        <v>210</v>
      </c>
      <c r="G78" s="9" t="s">
        <v>139</v>
      </c>
      <c r="H78" s="12">
        <v>143000</v>
      </c>
      <c r="I78" s="29"/>
      <c r="J78" s="13">
        <f t="shared" si="1"/>
        <v>0</v>
      </c>
    </row>
    <row r="79" spans="1:10" ht="18" customHeight="1" x14ac:dyDescent="0.25">
      <c r="A79" s="53"/>
      <c r="B79" s="11" t="s">
        <v>71</v>
      </c>
      <c r="C79" s="106" t="s">
        <v>225</v>
      </c>
      <c r="D79" s="107"/>
      <c r="E79" s="108"/>
      <c r="F79" s="9" t="s">
        <v>210</v>
      </c>
      <c r="G79" s="9" t="s">
        <v>139</v>
      </c>
      <c r="H79" s="12">
        <v>128000</v>
      </c>
      <c r="I79" s="29"/>
      <c r="J79" s="13">
        <f t="shared" si="1"/>
        <v>0</v>
      </c>
    </row>
    <row r="80" spans="1:10" ht="18" customHeight="1" x14ac:dyDescent="0.25">
      <c r="A80" s="53"/>
      <c r="B80" s="11" t="s">
        <v>72</v>
      </c>
      <c r="C80" s="106" t="s">
        <v>226</v>
      </c>
      <c r="D80" s="107"/>
      <c r="E80" s="108"/>
      <c r="F80" s="9" t="s">
        <v>210</v>
      </c>
      <c r="G80" s="9" t="s">
        <v>139</v>
      </c>
      <c r="H80" s="12">
        <v>147000</v>
      </c>
      <c r="I80" s="29"/>
      <c r="J80" s="13">
        <f t="shared" si="1"/>
        <v>0</v>
      </c>
    </row>
    <row r="81" spans="1:10" ht="18" customHeight="1" x14ac:dyDescent="0.25">
      <c r="A81" s="53"/>
      <c r="B81" s="11" t="s">
        <v>132</v>
      </c>
      <c r="C81" s="106" t="s">
        <v>227</v>
      </c>
      <c r="D81" s="107"/>
      <c r="E81" s="108"/>
      <c r="F81" s="9" t="s">
        <v>210</v>
      </c>
      <c r="G81" s="9" t="s">
        <v>139</v>
      </c>
      <c r="H81" s="12">
        <v>186000</v>
      </c>
      <c r="I81" s="29"/>
      <c r="J81" s="13">
        <f t="shared" ref="J81:J144" si="2">H81*I81</f>
        <v>0</v>
      </c>
    </row>
    <row r="82" spans="1:10" ht="18" customHeight="1" x14ac:dyDescent="0.25">
      <c r="A82" s="53"/>
      <c r="B82" s="11" t="s">
        <v>73</v>
      </c>
      <c r="C82" s="106" t="s">
        <v>228</v>
      </c>
      <c r="D82" s="107"/>
      <c r="E82" s="108"/>
      <c r="F82" s="9" t="s">
        <v>210</v>
      </c>
      <c r="G82" s="9" t="s">
        <v>139</v>
      </c>
      <c r="H82" s="12">
        <v>118000</v>
      </c>
      <c r="I82" s="29"/>
      <c r="J82" s="13">
        <f t="shared" si="2"/>
        <v>0</v>
      </c>
    </row>
    <row r="83" spans="1:10" ht="18" customHeight="1" x14ac:dyDescent="0.25">
      <c r="A83" s="53"/>
      <c r="B83" s="11" t="s">
        <v>74</v>
      </c>
      <c r="C83" s="106" t="s">
        <v>229</v>
      </c>
      <c r="D83" s="107"/>
      <c r="E83" s="108"/>
      <c r="F83" s="9" t="s">
        <v>210</v>
      </c>
      <c r="G83" s="9" t="s">
        <v>139</v>
      </c>
      <c r="H83" s="12">
        <v>149000</v>
      </c>
      <c r="I83" s="29"/>
      <c r="J83" s="13">
        <f t="shared" si="2"/>
        <v>0</v>
      </c>
    </row>
    <row r="84" spans="1:10" ht="18" customHeight="1" x14ac:dyDescent="0.25">
      <c r="A84" s="53"/>
      <c r="B84" s="11" t="s">
        <v>133</v>
      </c>
      <c r="C84" s="106" t="s">
        <v>230</v>
      </c>
      <c r="D84" s="107"/>
      <c r="E84" s="108"/>
      <c r="F84" s="9" t="s">
        <v>210</v>
      </c>
      <c r="G84" s="9" t="s">
        <v>139</v>
      </c>
      <c r="H84" s="12">
        <v>121000</v>
      </c>
      <c r="I84" s="29"/>
      <c r="J84" s="13">
        <f t="shared" si="2"/>
        <v>0</v>
      </c>
    </row>
    <row r="85" spans="1:10" ht="18" customHeight="1" x14ac:dyDescent="0.25">
      <c r="A85" s="53"/>
      <c r="B85" s="11" t="s">
        <v>75</v>
      </c>
      <c r="C85" s="106" t="s">
        <v>231</v>
      </c>
      <c r="D85" s="107"/>
      <c r="E85" s="108"/>
      <c r="F85" s="9" t="s">
        <v>210</v>
      </c>
      <c r="G85" s="9" t="s">
        <v>139</v>
      </c>
      <c r="H85" s="12">
        <v>158000</v>
      </c>
      <c r="I85" s="29"/>
      <c r="J85" s="13">
        <f t="shared" si="2"/>
        <v>0</v>
      </c>
    </row>
    <row r="86" spans="1:10" ht="18" customHeight="1" x14ac:dyDescent="0.25">
      <c r="A86" s="53"/>
      <c r="B86" s="11" t="s">
        <v>112</v>
      </c>
      <c r="C86" s="106" t="s">
        <v>232</v>
      </c>
      <c r="D86" s="107"/>
      <c r="E86" s="108"/>
      <c r="F86" s="9" t="s">
        <v>210</v>
      </c>
      <c r="G86" s="9" t="s">
        <v>139</v>
      </c>
      <c r="H86" s="12">
        <v>121000</v>
      </c>
      <c r="I86" s="29"/>
      <c r="J86" s="13">
        <f t="shared" si="2"/>
        <v>0</v>
      </c>
    </row>
    <row r="87" spans="1:10" ht="18" customHeight="1" x14ac:dyDescent="0.25">
      <c r="A87" s="53"/>
      <c r="B87" s="178"/>
      <c r="C87" s="179" t="s">
        <v>239</v>
      </c>
      <c r="D87" s="179"/>
      <c r="E87" s="179"/>
      <c r="F87" s="180"/>
      <c r="G87" s="180"/>
      <c r="H87" s="182"/>
      <c r="I87" s="182"/>
      <c r="J87" s="182"/>
    </row>
    <row r="88" spans="1:10" ht="18" customHeight="1" x14ac:dyDescent="0.25">
      <c r="A88" s="53"/>
      <c r="B88" s="9" t="s">
        <v>76</v>
      </c>
      <c r="C88" s="106" t="s">
        <v>28</v>
      </c>
      <c r="D88" s="107"/>
      <c r="E88" s="108"/>
      <c r="F88" s="9" t="s">
        <v>234</v>
      </c>
      <c r="G88" s="9" t="s">
        <v>140</v>
      </c>
      <c r="H88" s="10">
        <v>430000</v>
      </c>
      <c r="I88" s="29"/>
      <c r="J88" s="13">
        <f t="shared" si="2"/>
        <v>0</v>
      </c>
    </row>
    <row r="89" spans="1:10" ht="18" customHeight="1" x14ac:dyDescent="0.25">
      <c r="A89" s="53"/>
      <c r="B89" s="11" t="s">
        <v>77</v>
      </c>
      <c r="C89" s="106" t="s">
        <v>29</v>
      </c>
      <c r="D89" s="107"/>
      <c r="E89" s="108"/>
      <c r="F89" s="9" t="s">
        <v>234</v>
      </c>
      <c r="G89" s="9" t="s">
        <v>140</v>
      </c>
      <c r="H89" s="12">
        <v>330000</v>
      </c>
      <c r="I89" s="29"/>
      <c r="J89" s="13">
        <f t="shared" si="2"/>
        <v>0</v>
      </c>
    </row>
    <row r="90" spans="1:10" ht="18" customHeight="1" x14ac:dyDescent="0.25">
      <c r="A90" s="53"/>
      <c r="B90" s="11" t="s">
        <v>78</v>
      </c>
      <c r="C90" s="106" t="s">
        <v>30</v>
      </c>
      <c r="D90" s="107"/>
      <c r="E90" s="108"/>
      <c r="F90" s="9" t="s">
        <v>234</v>
      </c>
      <c r="G90" s="9" t="s">
        <v>140</v>
      </c>
      <c r="H90" s="12">
        <v>285000</v>
      </c>
      <c r="I90" s="29"/>
      <c r="J90" s="13">
        <f t="shared" si="2"/>
        <v>0</v>
      </c>
    </row>
    <row r="91" spans="1:10" ht="18" customHeight="1" x14ac:dyDescent="0.25">
      <c r="A91" s="8"/>
      <c r="B91" s="11" t="s">
        <v>79</v>
      </c>
      <c r="C91" s="106" t="s">
        <v>31</v>
      </c>
      <c r="D91" s="107"/>
      <c r="E91" s="108"/>
      <c r="F91" s="9" t="s">
        <v>234</v>
      </c>
      <c r="G91" s="9" t="s">
        <v>140</v>
      </c>
      <c r="H91" s="12">
        <v>232000</v>
      </c>
      <c r="I91" s="29"/>
      <c r="J91" s="13">
        <f t="shared" si="2"/>
        <v>0</v>
      </c>
    </row>
    <row r="92" spans="1:10" ht="18" customHeight="1" x14ac:dyDescent="0.25">
      <c r="A92" s="9"/>
      <c r="B92" s="11" t="s">
        <v>80</v>
      </c>
      <c r="C92" s="106" t="s">
        <v>32</v>
      </c>
      <c r="D92" s="107"/>
      <c r="E92" s="108"/>
      <c r="F92" s="9" t="s">
        <v>234</v>
      </c>
      <c r="G92" s="9" t="s">
        <v>140</v>
      </c>
      <c r="H92" s="12">
        <v>215000</v>
      </c>
      <c r="I92" s="29"/>
      <c r="J92" s="13">
        <f t="shared" si="2"/>
        <v>0</v>
      </c>
    </row>
    <row r="93" spans="1:10" ht="18" customHeight="1" x14ac:dyDescent="0.25">
      <c r="A93" s="9"/>
      <c r="B93" s="11" t="s">
        <v>81</v>
      </c>
      <c r="C93" s="106" t="s">
        <v>33</v>
      </c>
      <c r="D93" s="107"/>
      <c r="E93" s="108"/>
      <c r="F93" s="9" t="s">
        <v>234</v>
      </c>
      <c r="G93" s="9" t="s">
        <v>140</v>
      </c>
      <c r="H93" s="12">
        <v>295000</v>
      </c>
      <c r="I93" s="29"/>
      <c r="J93" s="13">
        <f t="shared" si="2"/>
        <v>0</v>
      </c>
    </row>
    <row r="94" spans="1:10" ht="18" customHeight="1" x14ac:dyDescent="0.25">
      <c r="A94" s="9"/>
      <c r="B94" s="11" t="s">
        <v>113</v>
      </c>
      <c r="C94" s="106" t="s">
        <v>125</v>
      </c>
      <c r="D94" s="107"/>
      <c r="E94" s="108"/>
      <c r="F94" s="9" t="s">
        <v>234</v>
      </c>
      <c r="G94" s="9" t="s">
        <v>140</v>
      </c>
      <c r="H94" s="12">
        <v>303000</v>
      </c>
      <c r="I94" s="29"/>
      <c r="J94" s="13">
        <f t="shared" si="2"/>
        <v>0</v>
      </c>
    </row>
    <row r="95" spans="1:10" ht="18" customHeight="1" x14ac:dyDescent="0.25">
      <c r="A95" s="9"/>
      <c r="B95" s="11" t="s">
        <v>82</v>
      </c>
      <c r="C95" s="106" t="s">
        <v>14</v>
      </c>
      <c r="D95" s="107"/>
      <c r="E95" s="108"/>
      <c r="F95" s="9" t="s">
        <v>234</v>
      </c>
      <c r="G95" s="9" t="s">
        <v>140</v>
      </c>
      <c r="H95" s="12">
        <v>186000</v>
      </c>
      <c r="I95" s="29"/>
      <c r="J95" s="13">
        <f t="shared" si="2"/>
        <v>0</v>
      </c>
    </row>
    <row r="96" spans="1:10" ht="18" customHeight="1" x14ac:dyDescent="0.25">
      <c r="A96" s="9"/>
      <c r="B96" s="11" t="s">
        <v>83</v>
      </c>
      <c r="C96" s="106" t="s">
        <v>15</v>
      </c>
      <c r="D96" s="107"/>
      <c r="E96" s="108"/>
      <c r="F96" s="9" t="s">
        <v>234</v>
      </c>
      <c r="G96" s="9" t="s">
        <v>140</v>
      </c>
      <c r="H96" s="12">
        <v>163000</v>
      </c>
      <c r="I96" s="29"/>
      <c r="J96" s="13">
        <f t="shared" si="2"/>
        <v>0</v>
      </c>
    </row>
    <row r="97" spans="1:10" ht="18" customHeight="1" x14ac:dyDescent="0.25">
      <c r="A97" s="9"/>
      <c r="B97" s="11" t="s">
        <v>84</v>
      </c>
      <c r="C97" s="106" t="s">
        <v>34</v>
      </c>
      <c r="D97" s="107"/>
      <c r="E97" s="108"/>
      <c r="F97" s="9" t="s">
        <v>234</v>
      </c>
      <c r="G97" s="9" t="s">
        <v>140</v>
      </c>
      <c r="H97" s="12">
        <v>171000</v>
      </c>
      <c r="I97" s="29"/>
      <c r="J97" s="13">
        <f t="shared" si="2"/>
        <v>0</v>
      </c>
    </row>
    <row r="98" spans="1:10" ht="18" customHeight="1" x14ac:dyDescent="0.25">
      <c r="A98" s="9"/>
      <c r="B98" s="11" t="s">
        <v>85</v>
      </c>
      <c r="C98" s="106" t="s">
        <v>35</v>
      </c>
      <c r="D98" s="107"/>
      <c r="E98" s="108"/>
      <c r="F98" s="9" t="s">
        <v>234</v>
      </c>
      <c r="G98" s="9" t="s">
        <v>140</v>
      </c>
      <c r="H98" s="12">
        <v>172000</v>
      </c>
      <c r="I98" s="29"/>
      <c r="J98" s="13">
        <f t="shared" si="2"/>
        <v>0</v>
      </c>
    </row>
    <row r="99" spans="1:10" ht="18" customHeight="1" x14ac:dyDescent="0.25">
      <c r="A99" s="9"/>
      <c r="B99" s="11" t="s">
        <v>86</v>
      </c>
      <c r="C99" s="106" t="s">
        <v>13</v>
      </c>
      <c r="D99" s="107"/>
      <c r="E99" s="108"/>
      <c r="F99" s="9" t="s">
        <v>234</v>
      </c>
      <c r="G99" s="9" t="s">
        <v>140</v>
      </c>
      <c r="H99" s="12">
        <v>188000</v>
      </c>
      <c r="I99" s="29"/>
      <c r="J99" s="13">
        <f t="shared" si="2"/>
        <v>0</v>
      </c>
    </row>
    <row r="100" spans="1:10" ht="18" customHeight="1" x14ac:dyDescent="0.25">
      <c r="A100" s="9"/>
      <c r="B100" s="11" t="s">
        <v>87</v>
      </c>
      <c r="C100" s="106" t="s">
        <v>27</v>
      </c>
      <c r="D100" s="107"/>
      <c r="E100" s="108"/>
      <c r="F100" s="9" t="s">
        <v>234</v>
      </c>
      <c r="G100" s="9" t="s">
        <v>140</v>
      </c>
      <c r="H100" s="12">
        <v>189000</v>
      </c>
      <c r="I100" s="29"/>
      <c r="J100" s="13">
        <f t="shared" si="2"/>
        <v>0</v>
      </c>
    </row>
    <row r="101" spans="1:10" ht="18" customHeight="1" x14ac:dyDescent="0.25">
      <c r="A101" s="9"/>
      <c r="B101" s="11" t="s">
        <v>187</v>
      </c>
      <c r="C101" s="106" t="s">
        <v>216</v>
      </c>
      <c r="D101" s="107"/>
      <c r="E101" s="108"/>
      <c r="F101" s="9" t="s">
        <v>234</v>
      </c>
      <c r="G101" s="9" t="s">
        <v>140</v>
      </c>
      <c r="H101" s="12">
        <v>167000</v>
      </c>
      <c r="I101" s="29"/>
      <c r="J101" s="13">
        <f t="shared" si="2"/>
        <v>0</v>
      </c>
    </row>
    <row r="102" spans="1:10" ht="18" customHeight="1" x14ac:dyDescent="0.25">
      <c r="A102" s="9"/>
      <c r="B102" s="11" t="s">
        <v>88</v>
      </c>
      <c r="C102" s="106" t="s">
        <v>36</v>
      </c>
      <c r="D102" s="107"/>
      <c r="E102" s="108"/>
      <c r="F102" s="9" t="s">
        <v>234</v>
      </c>
      <c r="G102" s="9" t="s">
        <v>140</v>
      </c>
      <c r="H102" s="12">
        <v>167000</v>
      </c>
      <c r="I102" s="29"/>
      <c r="J102" s="13">
        <f t="shared" si="2"/>
        <v>0</v>
      </c>
    </row>
    <row r="103" spans="1:10" ht="18" customHeight="1" x14ac:dyDescent="0.25">
      <c r="A103" s="9"/>
      <c r="B103" s="11" t="s">
        <v>114</v>
      </c>
      <c r="C103" s="106" t="s">
        <v>127</v>
      </c>
      <c r="D103" s="107"/>
      <c r="E103" s="108"/>
      <c r="F103" s="9" t="s">
        <v>234</v>
      </c>
      <c r="G103" s="9" t="s">
        <v>140</v>
      </c>
      <c r="H103" s="12">
        <v>167000</v>
      </c>
      <c r="I103" s="29"/>
      <c r="J103" s="13">
        <f t="shared" si="2"/>
        <v>0</v>
      </c>
    </row>
    <row r="104" spans="1:10" ht="18" customHeight="1" x14ac:dyDescent="0.25">
      <c r="A104" s="9"/>
      <c r="B104" s="11" t="s">
        <v>129</v>
      </c>
      <c r="C104" s="106" t="s">
        <v>167</v>
      </c>
      <c r="D104" s="107"/>
      <c r="E104" s="108"/>
      <c r="F104" s="9" t="s">
        <v>234</v>
      </c>
      <c r="G104" s="9" t="s">
        <v>140</v>
      </c>
      <c r="H104" s="12">
        <v>175000</v>
      </c>
      <c r="I104" s="29"/>
      <c r="J104" s="13">
        <f t="shared" si="2"/>
        <v>0</v>
      </c>
    </row>
    <row r="105" spans="1:10" ht="18" customHeight="1" x14ac:dyDescent="0.25">
      <c r="A105" s="9"/>
      <c r="B105" s="11" t="s">
        <v>170</v>
      </c>
      <c r="C105" s="106" t="s">
        <v>218</v>
      </c>
      <c r="D105" s="107"/>
      <c r="E105" s="108"/>
      <c r="F105" s="9" t="s">
        <v>234</v>
      </c>
      <c r="G105" s="9" t="s">
        <v>140</v>
      </c>
      <c r="H105" s="12">
        <v>193000</v>
      </c>
      <c r="I105" s="29"/>
      <c r="J105" s="13">
        <f t="shared" si="2"/>
        <v>0</v>
      </c>
    </row>
    <row r="106" spans="1:10" ht="18" customHeight="1" x14ac:dyDescent="0.25">
      <c r="A106" s="9"/>
      <c r="B106" s="11" t="s">
        <v>240</v>
      </c>
      <c r="C106" s="106" t="s">
        <v>236</v>
      </c>
      <c r="D106" s="107"/>
      <c r="E106" s="108"/>
      <c r="F106" s="9" t="s">
        <v>234</v>
      </c>
      <c r="G106" s="9" t="s">
        <v>140</v>
      </c>
      <c r="H106" s="12">
        <v>188000</v>
      </c>
      <c r="I106" s="29"/>
      <c r="J106" s="13">
        <f t="shared" si="2"/>
        <v>0</v>
      </c>
    </row>
    <row r="107" spans="1:10" ht="18" customHeight="1" x14ac:dyDescent="0.25">
      <c r="A107" s="9"/>
      <c r="B107" s="11" t="s">
        <v>241</v>
      </c>
      <c r="C107" s="106" t="s">
        <v>238</v>
      </c>
      <c r="D107" s="107"/>
      <c r="E107" s="108"/>
      <c r="F107" s="9" t="s">
        <v>234</v>
      </c>
      <c r="G107" s="9" t="s">
        <v>140</v>
      </c>
      <c r="H107" s="12">
        <v>215000</v>
      </c>
      <c r="I107" s="29"/>
      <c r="J107" s="13">
        <f t="shared" si="2"/>
        <v>0</v>
      </c>
    </row>
    <row r="108" spans="1:10" ht="18" customHeight="1" x14ac:dyDescent="0.25">
      <c r="A108" s="9"/>
      <c r="B108" s="11" t="s">
        <v>89</v>
      </c>
      <c r="C108" s="106" t="s">
        <v>223</v>
      </c>
      <c r="D108" s="107"/>
      <c r="E108" s="108"/>
      <c r="F108" s="9" t="s">
        <v>210</v>
      </c>
      <c r="G108" s="9" t="s">
        <v>140</v>
      </c>
      <c r="H108" s="12">
        <v>140000</v>
      </c>
      <c r="I108" s="29"/>
      <c r="J108" s="13">
        <f t="shared" si="2"/>
        <v>0</v>
      </c>
    </row>
    <row r="109" spans="1:10" ht="18" customHeight="1" x14ac:dyDescent="0.25">
      <c r="A109" s="53"/>
      <c r="B109" s="11" t="s">
        <v>90</v>
      </c>
      <c r="C109" s="106" t="s">
        <v>224</v>
      </c>
      <c r="D109" s="107"/>
      <c r="E109" s="108"/>
      <c r="F109" s="9" t="s">
        <v>210</v>
      </c>
      <c r="G109" s="9" t="s">
        <v>140</v>
      </c>
      <c r="H109" s="12">
        <v>161000</v>
      </c>
      <c r="I109" s="29"/>
      <c r="J109" s="13">
        <f t="shared" si="2"/>
        <v>0</v>
      </c>
    </row>
    <row r="110" spans="1:10" ht="18" customHeight="1" x14ac:dyDescent="0.25">
      <c r="A110" s="53"/>
      <c r="B110" s="11" t="s">
        <v>91</v>
      </c>
      <c r="C110" s="106" t="s">
        <v>225</v>
      </c>
      <c r="D110" s="107"/>
      <c r="E110" s="108"/>
      <c r="F110" s="9" t="s">
        <v>210</v>
      </c>
      <c r="G110" s="9" t="s">
        <v>140</v>
      </c>
      <c r="H110" s="12">
        <v>148000</v>
      </c>
      <c r="I110" s="29"/>
      <c r="J110" s="13">
        <f t="shared" si="2"/>
        <v>0</v>
      </c>
    </row>
    <row r="111" spans="1:10" ht="18" customHeight="1" x14ac:dyDescent="0.25">
      <c r="A111" s="53"/>
      <c r="B111" s="11" t="s">
        <v>92</v>
      </c>
      <c r="C111" s="106" t="s">
        <v>226</v>
      </c>
      <c r="D111" s="107"/>
      <c r="E111" s="108"/>
      <c r="F111" s="9" t="s">
        <v>210</v>
      </c>
      <c r="G111" s="9" t="s">
        <v>140</v>
      </c>
      <c r="H111" s="12">
        <v>165000</v>
      </c>
      <c r="I111" s="29"/>
      <c r="J111" s="13">
        <f t="shared" si="2"/>
        <v>0</v>
      </c>
    </row>
    <row r="112" spans="1:10" ht="18" customHeight="1" x14ac:dyDescent="0.25">
      <c r="A112" s="53"/>
      <c r="B112" s="11" t="s">
        <v>134</v>
      </c>
      <c r="C112" s="106" t="s">
        <v>227</v>
      </c>
      <c r="D112" s="107"/>
      <c r="E112" s="108"/>
      <c r="F112" s="9" t="s">
        <v>210</v>
      </c>
      <c r="G112" s="9" t="s">
        <v>140</v>
      </c>
      <c r="H112" s="12">
        <v>213000</v>
      </c>
      <c r="I112" s="29"/>
      <c r="J112" s="13">
        <f t="shared" si="2"/>
        <v>0</v>
      </c>
    </row>
    <row r="113" spans="1:10" ht="18" customHeight="1" x14ac:dyDescent="0.25">
      <c r="A113" s="53"/>
      <c r="B113" s="11" t="s">
        <v>93</v>
      </c>
      <c r="C113" s="106" t="s">
        <v>228</v>
      </c>
      <c r="D113" s="107"/>
      <c r="E113" s="108"/>
      <c r="F113" s="9" t="s">
        <v>210</v>
      </c>
      <c r="G113" s="9" t="s">
        <v>140</v>
      </c>
      <c r="H113" s="12">
        <v>128000</v>
      </c>
      <c r="I113" s="29"/>
      <c r="J113" s="13">
        <f t="shared" si="2"/>
        <v>0</v>
      </c>
    </row>
    <row r="114" spans="1:10" ht="18" customHeight="1" x14ac:dyDescent="0.25">
      <c r="A114" s="53"/>
      <c r="B114" s="11" t="s">
        <v>94</v>
      </c>
      <c r="C114" s="106" t="s">
        <v>229</v>
      </c>
      <c r="D114" s="107"/>
      <c r="E114" s="108"/>
      <c r="F114" s="9" t="s">
        <v>210</v>
      </c>
      <c r="G114" s="9" t="s">
        <v>140</v>
      </c>
      <c r="H114" s="12">
        <v>155000</v>
      </c>
      <c r="I114" s="29"/>
      <c r="J114" s="13">
        <f t="shared" si="2"/>
        <v>0</v>
      </c>
    </row>
    <row r="115" spans="1:10" ht="18" customHeight="1" x14ac:dyDescent="0.25">
      <c r="A115" s="53"/>
      <c r="B115" s="11" t="s">
        <v>135</v>
      </c>
      <c r="C115" s="106" t="s">
        <v>230</v>
      </c>
      <c r="D115" s="107"/>
      <c r="E115" s="108"/>
      <c r="F115" s="9" t="s">
        <v>210</v>
      </c>
      <c r="G115" s="9" t="s">
        <v>140</v>
      </c>
      <c r="H115" s="12">
        <v>134000</v>
      </c>
      <c r="I115" s="29"/>
      <c r="J115" s="13">
        <f t="shared" si="2"/>
        <v>0</v>
      </c>
    </row>
    <row r="116" spans="1:10" ht="18" customHeight="1" x14ac:dyDescent="0.25">
      <c r="A116" s="53"/>
      <c r="B116" s="11" t="s">
        <v>95</v>
      </c>
      <c r="C116" s="106" t="s">
        <v>231</v>
      </c>
      <c r="D116" s="107"/>
      <c r="E116" s="108"/>
      <c r="F116" s="9" t="s">
        <v>210</v>
      </c>
      <c r="G116" s="9" t="s">
        <v>140</v>
      </c>
      <c r="H116" s="12">
        <v>163000</v>
      </c>
      <c r="I116" s="29"/>
      <c r="J116" s="13">
        <f t="shared" si="2"/>
        <v>0</v>
      </c>
    </row>
    <row r="117" spans="1:10" ht="18" customHeight="1" x14ac:dyDescent="0.25">
      <c r="A117" s="53"/>
      <c r="B117" s="11" t="s">
        <v>115</v>
      </c>
      <c r="C117" s="106" t="s">
        <v>232</v>
      </c>
      <c r="D117" s="107"/>
      <c r="E117" s="108"/>
      <c r="F117" s="9" t="s">
        <v>210</v>
      </c>
      <c r="G117" s="9" t="s">
        <v>140</v>
      </c>
      <c r="H117" s="12">
        <v>132000</v>
      </c>
      <c r="I117" s="29"/>
      <c r="J117" s="13">
        <f t="shared" si="2"/>
        <v>0</v>
      </c>
    </row>
    <row r="118" spans="1:10" ht="18" customHeight="1" x14ac:dyDescent="0.25">
      <c r="A118" s="53"/>
      <c r="B118" s="178"/>
      <c r="C118" s="179" t="s">
        <v>242</v>
      </c>
      <c r="D118" s="179"/>
      <c r="E118" s="179"/>
      <c r="F118" s="180"/>
      <c r="G118" s="180"/>
      <c r="H118" s="183"/>
      <c r="I118" s="183"/>
      <c r="J118" s="183"/>
    </row>
    <row r="119" spans="1:10" ht="18" customHeight="1" x14ac:dyDescent="0.25">
      <c r="A119" s="53"/>
      <c r="B119" s="9" t="s">
        <v>96</v>
      </c>
      <c r="C119" s="106" t="s">
        <v>28</v>
      </c>
      <c r="D119" s="107"/>
      <c r="E119" s="108"/>
      <c r="F119" s="9" t="s">
        <v>234</v>
      </c>
      <c r="G119" s="9" t="s">
        <v>141</v>
      </c>
      <c r="H119" s="10">
        <v>457000</v>
      </c>
      <c r="I119" s="29"/>
      <c r="J119" s="13">
        <f t="shared" si="2"/>
        <v>0</v>
      </c>
    </row>
    <row r="120" spans="1:10" ht="18" customHeight="1" x14ac:dyDescent="0.25">
      <c r="A120" s="53"/>
      <c r="B120" s="9" t="s">
        <v>97</v>
      </c>
      <c r="C120" s="106" t="s">
        <v>29</v>
      </c>
      <c r="D120" s="107"/>
      <c r="E120" s="108"/>
      <c r="F120" s="9" t="s">
        <v>234</v>
      </c>
      <c r="G120" s="9" t="s">
        <v>141</v>
      </c>
      <c r="H120" s="10">
        <v>363000</v>
      </c>
      <c r="I120" s="29"/>
      <c r="J120" s="13">
        <f t="shared" si="2"/>
        <v>0</v>
      </c>
    </row>
    <row r="121" spans="1:10" ht="18" customHeight="1" x14ac:dyDescent="0.25">
      <c r="A121" s="8"/>
      <c r="B121" s="9" t="s">
        <v>98</v>
      </c>
      <c r="C121" s="106" t="s">
        <v>30</v>
      </c>
      <c r="D121" s="107"/>
      <c r="E121" s="108"/>
      <c r="F121" s="9" t="s">
        <v>234</v>
      </c>
      <c r="G121" s="9" t="s">
        <v>141</v>
      </c>
      <c r="H121" s="10">
        <v>319000</v>
      </c>
      <c r="I121" s="29"/>
      <c r="J121" s="13">
        <f t="shared" si="2"/>
        <v>0</v>
      </c>
    </row>
    <row r="122" spans="1:10" ht="18" customHeight="1" x14ac:dyDescent="0.25">
      <c r="A122" s="9"/>
      <c r="B122" s="9" t="s">
        <v>99</v>
      </c>
      <c r="C122" s="106" t="s">
        <v>31</v>
      </c>
      <c r="D122" s="107"/>
      <c r="E122" s="108"/>
      <c r="F122" s="9" t="s">
        <v>234</v>
      </c>
      <c r="G122" s="9" t="s">
        <v>141</v>
      </c>
      <c r="H122" s="10">
        <v>253000</v>
      </c>
      <c r="I122" s="29"/>
      <c r="J122" s="13">
        <f t="shared" si="2"/>
        <v>0</v>
      </c>
    </row>
    <row r="123" spans="1:10" ht="18" customHeight="1" x14ac:dyDescent="0.25">
      <c r="A123" s="9"/>
      <c r="B123" s="9" t="s">
        <v>100</v>
      </c>
      <c r="C123" s="106" t="s">
        <v>32</v>
      </c>
      <c r="D123" s="107"/>
      <c r="E123" s="108"/>
      <c r="F123" s="9" t="s">
        <v>234</v>
      </c>
      <c r="G123" s="9" t="s">
        <v>141</v>
      </c>
      <c r="H123" s="10">
        <v>237000</v>
      </c>
      <c r="I123" s="29"/>
      <c r="J123" s="13">
        <f t="shared" si="2"/>
        <v>0</v>
      </c>
    </row>
    <row r="124" spans="1:10" ht="18" customHeight="1" x14ac:dyDescent="0.25">
      <c r="A124" s="9"/>
      <c r="B124" s="9" t="s">
        <v>101</v>
      </c>
      <c r="C124" s="106" t="s">
        <v>33</v>
      </c>
      <c r="D124" s="107"/>
      <c r="E124" s="108"/>
      <c r="F124" s="9" t="s">
        <v>234</v>
      </c>
      <c r="G124" s="9" t="s">
        <v>141</v>
      </c>
      <c r="H124" s="10">
        <v>353000</v>
      </c>
      <c r="I124" s="29"/>
      <c r="J124" s="13">
        <f t="shared" si="2"/>
        <v>0</v>
      </c>
    </row>
    <row r="125" spans="1:10" ht="18" customHeight="1" x14ac:dyDescent="0.25">
      <c r="A125" s="9"/>
      <c r="B125" s="11" t="s">
        <v>102</v>
      </c>
      <c r="C125" s="106" t="s">
        <v>14</v>
      </c>
      <c r="D125" s="107"/>
      <c r="E125" s="108"/>
      <c r="F125" s="9" t="s">
        <v>234</v>
      </c>
      <c r="G125" s="11" t="s">
        <v>141</v>
      </c>
      <c r="H125" s="12">
        <v>208000</v>
      </c>
      <c r="I125" s="29"/>
      <c r="J125" s="13">
        <f t="shared" si="2"/>
        <v>0</v>
      </c>
    </row>
    <row r="126" spans="1:10" ht="18" customHeight="1" x14ac:dyDescent="0.25">
      <c r="A126" s="9"/>
      <c r="B126" s="9" t="s">
        <v>103</v>
      </c>
      <c r="C126" s="106" t="s">
        <v>15</v>
      </c>
      <c r="D126" s="107"/>
      <c r="E126" s="108"/>
      <c r="F126" s="9" t="s">
        <v>234</v>
      </c>
      <c r="G126" s="9" t="s">
        <v>141</v>
      </c>
      <c r="H126" s="10">
        <v>179000</v>
      </c>
      <c r="I126" s="29"/>
      <c r="J126" s="13">
        <f t="shared" si="2"/>
        <v>0</v>
      </c>
    </row>
    <row r="127" spans="1:10" ht="18" customHeight="1" x14ac:dyDescent="0.25">
      <c r="A127" s="9"/>
      <c r="B127" s="11" t="s">
        <v>104</v>
      </c>
      <c r="C127" s="106" t="s">
        <v>34</v>
      </c>
      <c r="D127" s="107"/>
      <c r="E127" s="108"/>
      <c r="F127" s="11" t="s">
        <v>234</v>
      </c>
      <c r="G127" s="11" t="s">
        <v>141</v>
      </c>
      <c r="H127" s="12">
        <v>185000</v>
      </c>
      <c r="I127" s="29"/>
      <c r="J127" s="13">
        <f t="shared" si="2"/>
        <v>0</v>
      </c>
    </row>
    <row r="128" spans="1:10" ht="18" customHeight="1" x14ac:dyDescent="0.25">
      <c r="A128" s="9"/>
      <c r="B128" s="9" t="s">
        <v>105</v>
      </c>
      <c r="C128" s="106" t="s">
        <v>27</v>
      </c>
      <c r="D128" s="107"/>
      <c r="E128" s="108"/>
      <c r="F128" s="9" t="s">
        <v>234</v>
      </c>
      <c r="G128" s="9" t="s">
        <v>141</v>
      </c>
      <c r="H128" s="10">
        <v>205000</v>
      </c>
      <c r="I128" s="29"/>
      <c r="J128" s="13">
        <f t="shared" si="2"/>
        <v>0</v>
      </c>
    </row>
    <row r="129" spans="1:10" ht="18" customHeight="1" x14ac:dyDescent="0.25">
      <c r="A129" s="9"/>
      <c r="B129" s="9" t="s">
        <v>188</v>
      </c>
      <c r="C129" s="106" t="s">
        <v>167</v>
      </c>
      <c r="D129" s="107"/>
      <c r="E129" s="108"/>
      <c r="F129" s="9" t="s">
        <v>234</v>
      </c>
      <c r="G129" s="9" t="s">
        <v>141</v>
      </c>
      <c r="H129" s="10">
        <v>199000</v>
      </c>
      <c r="I129" s="29"/>
      <c r="J129" s="13">
        <f t="shared" si="2"/>
        <v>0</v>
      </c>
    </row>
    <row r="130" spans="1:10" ht="18" customHeight="1" x14ac:dyDescent="0.25">
      <c r="A130" s="9"/>
      <c r="B130" s="178"/>
      <c r="C130" s="179" t="s">
        <v>189</v>
      </c>
      <c r="D130" s="179"/>
      <c r="E130" s="179"/>
      <c r="F130" s="180"/>
      <c r="G130" s="180"/>
      <c r="H130" s="183"/>
      <c r="I130" s="183"/>
      <c r="J130" s="183"/>
    </row>
    <row r="131" spans="1:10" ht="65.400000000000006" customHeight="1" x14ac:dyDescent="0.25">
      <c r="A131" s="9"/>
      <c r="B131" s="9" t="s">
        <v>193</v>
      </c>
      <c r="C131" s="11" t="s">
        <v>173</v>
      </c>
      <c r="D131" s="111" t="s">
        <v>194</v>
      </c>
      <c r="E131" s="112"/>
      <c r="F131" s="11" t="s">
        <v>106</v>
      </c>
      <c r="G131" s="9"/>
      <c r="H131" s="52">
        <v>438000</v>
      </c>
      <c r="I131" s="29"/>
      <c r="J131" s="13">
        <f t="shared" si="2"/>
        <v>0</v>
      </c>
    </row>
    <row r="132" spans="1:10" ht="65.400000000000006" customHeight="1" x14ac:dyDescent="0.25">
      <c r="A132" s="9"/>
      <c r="B132" s="54" t="s">
        <v>195</v>
      </c>
      <c r="C132" s="55" t="s">
        <v>174</v>
      </c>
      <c r="D132" s="109" t="s">
        <v>196</v>
      </c>
      <c r="E132" s="110"/>
      <c r="F132" s="55" t="s">
        <v>106</v>
      </c>
      <c r="G132" s="54"/>
      <c r="H132" s="57">
        <v>578000</v>
      </c>
      <c r="I132" s="64"/>
      <c r="J132" s="65">
        <f t="shared" si="2"/>
        <v>0</v>
      </c>
    </row>
    <row r="133" spans="1:10" ht="88.2" customHeight="1" x14ac:dyDescent="0.25">
      <c r="A133" s="9"/>
      <c r="B133" s="9" t="s">
        <v>164</v>
      </c>
      <c r="C133" s="11" t="s">
        <v>152</v>
      </c>
      <c r="D133" s="111" t="s">
        <v>165</v>
      </c>
      <c r="E133" s="112"/>
      <c r="F133" s="51" t="s">
        <v>106</v>
      </c>
      <c r="G133" s="9"/>
      <c r="H133" s="52">
        <v>1113000</v>
      </c>
      <c r="I133" s="29"/>
      <c r="J133" s="13">
        <f t="shared" si="2"/>
        <v>0</v>
      </c>
    </row>
    <row r="134" spans="1:10" ht="88.2" customHeight="1" x14ac:dyDescent="0.25">
      <c r="A134" s="9"/>
      <c r="B134" s="54" t="s">
        <v>243</v>
      </c>
      <c r="C134" s="55" t="s">
        <v>153</v>
      </c>
      <c r="D134" s="109" t="s">
        <v>244</v>
      </c>
      <c r="E134" s="110"/>
      <c r="F134" s="56" t="s">
        <v>106</v>
      </c>
      <c r="G134" s="54"/>
      <c r="H134" s="57">
        <v>1013000</v>
      </c>
      <c r="I134" s="64"/>
      <c r="J134" s="65">
        <f t="shared" si="2"/>
        <v>0</v>
      </c>
    </row>
    <row r="135" spans="1:10" ht="88.2" customHeight="1" x14ac:dyDescent="0.25">
      <c r="A135" s="9"/>
      <c r="B135" s="9" t="s">
        <v>245</v>
      </c>
      <c r="C135" s="11" t="s">
        <v>154</v>
      </c>
      <c r="D135" s="111" t="s">
        <v>246</v>
      </c>
      <c r="E135" s="112"/>
      <c r="F135" s="11" t="s">
        <v>106</v>
      </c>
      <c r="G135" s="9"/>
      <c r="H135" s="52">
        <v>981000</v>
      </c>
      <c r="I135" s="29"/>
      <c r="J135" s="13">
        <f t="shared" si="2"/>
        <v>0</v>
      </c>
    </row>
    <row r="136" spans="1:10" ht="63" customHeight="1" x14ac:dyDescent="0.25">
      <c r="A136" s="9"/>
      <c r="B136" s="55" t="s">
        <v>247</v>
      </c>
      <c r="C136" s="55" t="s">
        <v>157</v>
      </c>
      <c r="D136" s="122" t="s">
        <v>248</v>
      </c>
      <c r="E136" s="122"/>
      <c r="F136" s="55" t="s">
        <v>106</v>
      </c>
      <c r="G136" s="55"/>
      <c r="H136" s="62">
        <v>772000</v>
      </c>
      <c r="I136" s="64"/>
      <c r="J136" s="65">
        <f t="shared" si="2"/>
        <v>0</v>
      </c>
    </row>
    <row r="137" spans="1:10" ht="63" customHeight="1" x14ac:dyDescent="0.25">
      <c r="A137" s="9"/>
      <c r="B137" s="9" t="s">
        <v>160</v>
      </c>
      <c r="C137" s="11" t="s">
        <v>158</v>
      </c>
      <c r="D137" s="111" t="s">
        <v>161</v>
      </c>
      <c r="E137" s="112"/>
      <c r="F137" s="11" t="s">
        <v>106</v>
      </c>
      <c r="G137" s="9"/>
      <c r="H137" s="52">
        <v>732000</v>
      </c>
      <c r="I137" s="29"/>
      <c r="J137" s="13">
        <f t="shared" si="2"/>
        <v>0</v>
      </c>
    </row>
    <row r="138" spans="1:10" ht="63" customHeight="1" x14ac:dyDescent="0.25">
      <c r="A138" s="8"/>
      <c r="B138" s="55" t="s">
        <v>162</v>
      </c>
      <c r="C138" s="55" t="s">
        <v>159</v>
      </c>
      <c r="D138" s="122" t="s">
        <v>163</v>
      </c>
      <c r="E138" s="122"/>
      <c r="F138" s="55" t="s">
        <v>106</v>
      </c>
      <c r="G138" s="55"/>
      <c r="H138" s="62">
        <v>673000</v>
      </c>
      <c r="I138" s="64"/>
      <c r="J138" s="65">
        <f t="shared" si="2"/>
        <v>0</v>
      </c>
    </row>
    <row r="139" spans="1:10" ht="63" customHeight="1" x14ac:dyDescent="0.25">
      <c r="A139" s="9"/>
      <c r="B139" s="9" t="s">
        <v>116</v>
      </c>
      <c r="C139" s="11" t="s">
        <v>149</v>
      </c>
      <c r="D139" s="111" t="s">
        <v>117</v>
      </c>
      <c r="E139" s="112"/>
      <c r="F139" s="51" t="s">
        <v>106</v>
      </c>
      <c r="G139" s="9"/>
      <c r="H139" s="52">
        <v>878000</v>
      </c>
      <c r="I139" s="29"/>
      <c r="J139" s="13">
        <f t="shared" si="2"/>
        <v>0</v>
      </c>
    </row>
    <row r="140" spans="1:10" ht="63" customHeight="1" x14ac:dyDescent="0.25">
      <c r="A140" s="9"/>
      <c r="B140" s="54" t="s">
        <v>118</v>
      </c>
      <c r="C140" s="55" t="s">
        <v>150</v>
      </c>
      <c r="D140" s="109" t="s">
        <v>119</v>
      </c>
      <c r="E140" s="110"/>
      <c r="F140" s="56" t="s">
        <v>106</v>
      </c>
      <c r="G140" s="54"/>
      <c r="H140" s="57">
        <v>768000</v>
      </c>
      <c r="I140" s="64"/>
      <c r="J140" s="65">
        <f t="shared" si="2"/>
        <v>0</v>
      </c>
    </row>
    <row r="141" spans="1:10" ht="63" customHeight="1" x14ac:dyDescent="0.25">
      <c r="A141" s="9"/>
      <c r="B141" s="9" t="s">
        <v>249</v>
      </c>
      <c r="C141" s="11" t="s">
        <v>151</v>
      </c>
      <c r="D141" s="111" t="s">
        <v>250</v>
      </c>
      <c r="E141" s="112"/>
      <c r="F141" s="51" t="s">
        <v>106</v>
      </c>
      <c r="G141" s="9"/>
      <c r="H141" s="52">
        <v>715000</v>
      </c>
      <c r="I141" s="29"/>
      <c r="J141" s="13">
        <f t="shared" si="2"/>
        <v>0</v>
      </c>
    </row>
    <row r="142" spans="1:10" ht="63" customHeight="1" x14ac:dyDescent="0.25">
      <c r="A142" s="9"/>
      <c r="B142" s="54" t="s">
        <v>145</v>
      </c>
      <c r="C142" s="55" t="s">
        <v>142</v>
      </c>
      <c r="D142" s="109" t="s">
        <v>146</v>
      </c>
      <c r="E142" s="110"/>
      <c r="F142" s="56" t="s">
        <v>106</v>
      </c>
      <c r="G142" s="54"/>
      <c r="H142" s="57">
        <v>923000</v>
      </c>
      <c r="I142" s="64"/>
      <c r="J142" s="65">
        <f t="shared" si="2"/>
        <v>0</v>
      </c>
    </row>
    <row r="143" spans="1:10" ht="63" customHeight="1" x14ac:dyDescent="0.25">
      <c r="A143" s="9"/>
      <c r="B143" s="9" t="s">
        <v>147</v>
      </c>
      <c r="C143" s="11" t="s">
        <v>143</v>
      </c>
      <c r="D143" s="111" t="s">
        <v>148</v>
      </c>
      <c r="E143" s="112"/>
      <c r="F143" s="51" t="s">
        <v>106</v>
      </c>
      <c r="G143" s="9"/>
      <c r="H143" s="52">
        <v>884000</v>
      </c>
      <c r="I143" s="29"/>
      <c r="J143" s="13">
        <f t="shared" si="2"/>
        <v>0</v>
      </c>
    </row>
    <row r="144" spans="1:10" ht="63" customHeight="1" x14ac:dyDescent="0.25">
      <c r="A144" s="9"/>
      <c r="B144" s="54" t="s">
        <v>251</v>
      </c>
      <c r="C144" s="55" t="s">
        <v>144</v>
      </c>
      <c r="D144" s="109" t="s">
        <v>252</v>
      </c>
      <c r="E144" s="110"/>
      <c r="F144" s="55" t="s">
        <v>106</v>
      </c>
      <c r="G144" s="55"/>
      <c r="H144" s="62">
        <v>863000</v>
      </c>
      <c r="I144" s="64"/>
      <c r="J144" s="65">
        <f t="shared" si="2"/>
        <v>0</v>
      </c>
    </row>
    <row r="145" spans="1:13" ht="63" customHeight="1" x14ac:dyDescent="0.25">
      <c r="A145" s="9"/>
      <c r="B145" s="9" t="s">
        <v>175</v>
      </c>
      <c r="C145" s="11" t="s">
        <v>176</v>
      </c>
      <c r="D145" s="111" t="s">
        <v>177</v>
      </c>
      <c r="E145" s="112"/>
      <c r="F145" s="11" t="s">
        <v>106</v>
      </c>
      <c r="G145" s="11"/>
      <c r="H145" s="63">
        <v>1197000</v>
      </c>
      <c r="I145" s="29"/>
      <c r="J145" s="13">
        <f t="shared" ref="J145:J150" si="3">H145*I145</f>
        <v>0</v>
      </c>
    </row>
    <row r="146" spans="1:13" ht="63" customHeight="1" x14ac:dyDescent="0.25">
      <c r="A146" s="9"/>
      <c r="B146" s="55" t="s">
        <v>178</v>
      </c>
      <c r="C146" s="55" t="s">
        <v>179</v>
      </c>
      <c r="D146" s="109" t="s">
        <v>180</v>
      </c>
      <c r="E146" s="110"/>
      <c r="F146" s="56" t="s">
        <v>106</v>
      </c>
      <c r="G146" s="55"/>
      <c r="H146" s="57">
        <v>1072000</v>
      </c>
      <c r="I146" s="64"/>
      <c r="J146" s="65">
        <f t="shared" si="3"/>
        <v>0</v>
      </c>
    </row>
    <row r="147" spans="1:13" ht="65.400000000000006" customHeight="1" x14ac:dyDescent="0.25">
      <c r="A147" s="9"/>
      <c r="B147" s="9" t="s">
        <v>120</v>
      </c>
      <c r="C147" s="11" t="s">
        <v>190</v>
      </c>
      <c r="D147" s="111" t="s">
        <v>121</v>
      </c>
      <c r="E147" s="112"/>
      <c r="F147" s="11" t="s">
        <v>106</v>
      </c>
      <c r="G147" s="9"/>
      <c r="H147" s="52">
        <v>691000</v>
      </c>
      <c r="I147" s="29"/>
      <c r="J147" s="13">
        <f t="shared" si="3"/>
        <v>0</v>
      </c>
    </row>
    <row r="148" spans="1:13" ht="65.400000000000006" customHeight="1" x14ac:dyDescent="0.25">
      <c r="A148" s="9"/>
      <c r="B148" s="54" t="s">
        <v>171</v>
      </c>
      <c r="C148" s="55" t="s">
        <v>191</v>
      </c>
      <c r="D148" s="109" t="s">
        <v>172</v>
      </c>
      <c r="E148" s="110"/>
      <c r="F148" s="55" t="s">
        <v>106</v>
      </c>
      <c r="G148" s="54"/>
      <c r="H148" s="62">
        <v>778000</v>
      </c>
      <c r="I148" s="64"/>
      <c r="J148" s="65">
        <f t="shared" si="3"/>
        <v>0</v>
      </c>
    </row>
    <row r="149" spans="1:13" ht="91.8" customHeight="1" x14ac:dyDescent="0.25">
      <c r="A149" s="9"/>
      <c r="B149" s="11" t="s">
        <v>155</v>
      </c>
      <c r="C149" s="11" t="s">
        <v>192</v>
      </c>
      <c r="D149" s="123" t="s">
        <v>156</v>
      </c>
      <c r="E149" s="123"/>
      <c r="F149" s="11" t="s">
        <v>106</v>
      </c>
      <c r="G149" s="11"/>
      <c r="H149" s="63">
        <v>1149000</v>
      </c>
      <c r="I149" s="29"/>
      <c r="J149" s="13">
        <f t="shared" si="3"/>
        <v>0</v>
      </c>
    </row>
    <row r="150" spans="1:13" ht="50.4" customHeight="1" x14ac:dyDescent="0.25">
      <c r="A150" s="14"/>
      <c r="B150" s="54" t="s">
        <v>181</v>
      </c>
      <c r="C150" s="55" t="s">
        <v>197</v>
      </c>
      <c r="D150" s="109" t="s">
        <v>198</v>
      </c>
      <c r="E150" s="110"/>
      <c r="F150" s="55" t="s">
        <v>106</v>
      </c>
      <c r="G150" s="54"/>
      <c r="H150" s="57">
        <v>350000</v>
      </c>
      <c r="I150" s="64"/>
      <c r="J150" s="65">
        <f t="shared" si="3"/>
        <v>0</v>
      </c>
    </row>
    <row r="151" spans="1:13" ht="21.9" customHeight="1" x14ac:dyDescent="0.25">
      <c r="A151" s="14"/>
      <c r="B151" s="14"/>
      <c r="C151" s="14"/>
      <c r="D151" s="14"/>
      <c r="E151" s="15"/>
      <c r="F151" s="14"/>
      <c r="G151" s="14"/>
      <c r="H151" s="31" t="s">
        <v>1</v>
      </c>
      <c r="I151" s="47">
        <f>SUM(I16:I149)</f>
        <v>0</v>
      </c>
      <c r="J151" s="34">
        <f>SUM(J16:J150)</f>
        <v>0</v>
      </c>
    </row>
    <row r="152" spans="1:13" ht="21.9" customHeight="1" x14ac:dyDescent="0.25">
      <c r="A152" s="16"/>
      <c r="B152" s="45"/>
      <c r="C152" s="45"/>
      <c r="D152" s="45"/>
      <c r="E152" s="44"/>
      <c r="F152" s="144"/>
      <c r="G152" s="144"/>
      <c r="H152" s="147" t="s">
        <v>0</v>
      </c>
      <c r="I152" s="147"/>
      <c r="J152" s="27">
        <v>0</v>
      </c>
    </row>
    <row r="153" spans="1:13" ht="21.9" customHeight="1" x14ac:dyDescent="0.25">
      <c r="A153" s="17"/>
      <c r="B153" s="45"/>
      <c r="C153" s="45"/>
      <c r="D153" s="45"/>
      <c r="E153" s="44"/>
      <c r="F153" s="148"/>
      <c r="G153" s="148"/>
      <c r="H153" s="147" t="s">
        <v>2</v>
      </c>
      <c r="I153" s="147"/>
      <c r="J153" s="33">
        <f>J151*(1-J152)</f>
        <v>0</v>
      </c>
    </row>
    <row r="154" spans="1:13" ht="18" customHeight="1" x14ac:dyDescent="0.25">
      <c r="A154" s="18"/>
      <c r="B154" s="45"/>
      <c r="C154" s="45"/>
      <c r="D154" s="45"/>
      <c r="E154" s="17"/>
      <c r="F154" s="44"/>
      <c r="G154" s="44"/>
      <c r="H154" s="143" t="s">
        <v>16</v>
      </c>
      <c r="I154" s="143"/>
      <c r="J154" s="143"/>
      <c r="M154" s="41"/>
    </row>
    <row r="155" spans="1:13" ht="18" customHeight="1" x14ac:dyDescent="0.25">
      <c r="A155" s="19"/>
      <c r="B155" s="45"/>
      <c r="C155" s="45"/>
      <c r="D155" s="45"/>
      <c r="E155" s="145" t="s">
        <v>122</v>
      </c>
      <c r="F155" s="145"/>
      <c r="G155" s="145"/>
      <c r="H155" s="145"/>
      <c r="I155" s="145"/>
      <c r="J155" s="145"/>
    </row>
    <row r="156" spans="1:13" ht="18" customHeight="1" x14ac:dyDescent="0.25">
      <c r="A156" s="19"/>
      <c r="B156" s="45"/>
      <c r="C156" s="45"/>
      <c r="D156" s="45"/>
      <c r="E156" s="146"/>
      <c r="F156" s="146"/>
      <c r="G156" s="146"/>
      <c r="H156" s="146"/>
      <c r="I156" s="146"/>
      <c r="J156" s="146"/>
    </row>
    <row r="157" spans="1:13" ht="31.8" customHeight="1" x14ac:dyDescent="0.25">
      <c r="A157" s="19"/>
      <c r="B157" s="45"/>
      <c r="C157" s="45"/>
      <c r="D157" s="45"/>
      <c r="E157" s="59" t="s">
        <v>8</v>
      </c>
      <c r="F157" s="133"/>
      <c r="G157" s="133"/>
      <c r="H157" s="133"/>
      <c r="I157" s="133"/>
      <c r="J157" s="134"/>
    </row>
    <row r="158" spans="1:13" ht="35.4" customHeight="1" x14ac:dyDescent="0.25">
      <c r="A158" s="19"/>
      <c r="B158" s="45"/>
      <c r="C158" s="45"/>
      <c r="D158" s="45"/>
      <c r="E158" s="59" t="s">
        <v>9</v>
      </c>
      <c r="F158" s="135"/>
      <c r="G158" s="135"/>
      <c r="H158" s="135"/>
      <c r="I158" s="135"/>
      <c r="J158" s="136"/>
    </row>
    <row r="159" spans="1:13" ht="18" customHeight="1" x14ac:dyDescent="0.25">
      <c r="A159" s="19"/>
      <c r="B159" s="45"/>
      <c r="C159" s="45"/>
      <c r="D159" s="45"/>
      <c r="E159" s="58" t="s">
        <v>10</v>
      </c>
      <c r="F159" s="137"/>
      <c r="G159" s="137"/>
      <c r="H159" s="137"/>
      <c r="I159" s="137"/>
      <c r="J159" s="138"/>
    </row>
    <row r="160" spans="1:13" ht="18" customHeight="1" x14ac:dyDescent="0.25">
      <c r="A160" s="19"/>
      <c r="B160" s="45"/>
      <c r="C160" s="45"/>
      <c r="D160" s="45"/>
      <c r="E160" s="58" t="s">
        <v>11</v>
      </c>
      <c r="F160" s="139"/>
      <c r="G160" s="139"/>
      <c r="H160" s="139"/>
      <c r="I160" s="139"/>
      <c r="J160" s="140"/>
    </row>
    <row r="161" spans="1:10" ht="18" customHeight="1" x14ac:dyDescent="0.25">
      <c r="A161" s="19"/>
      <c r="B161" s="45"/>
      <c r="C161" s="45"/>
      <c r="D161" s="45"/>
      <c r="E161" s="58" t="s">
        <v>12</v>
      </c>
      <c r="F161" s="141"/>
      <c r="G161" s="141"/>
      <c r="H161" s="141"/>
      <c r="I161" s="141"/>
      <c r="J161" s="142"/>
    </row>
    <row r="162" spans="1:10" x14ac:dyDescent="0.25">
      <c r="A162" s="4"/>
      <c r="B162" s="4"/>
      <c r="C162" s="4"/>
      <c r="D162" s="4"/>
      <c r="E162" s="20"/>
      <c r="F162" s="30"/>
      <c r="G162" s="30"/>
      <c r="H162" s="32"/>
      <c r="I162" s="30"/>
      <c r="J162" s="18"/>
    </row>
    <row r="163" spans="1:10" x14ac:dyDescent="0.25">
      <c r="A163" s="21"/>
      <c r="B163" s="21"/>
      <c r="C163" s="21"/>
      <c r="D163" s="21"/>
      <c r="E163" s="2"/>
      <c r="F163" s="30"/>
      <c r="G163" s="30"/>
      <c r="H163" s="32"/>
      <c r="I163" s="30"/>
      <c r="J163" s="18"/>
    </row>
    <row r="164" spans="1:10" x14ac:dyDescent="0.25">
      <c r="A164" s="4"/>
      <c r="B164" s="4"/>
      <c r="C164" s="4"/>
      <c r="D164" s="4"/>
      <c r="E164" s="20"/>
      <c r="F164" s="19"/>
      <c r="G164" s="19"/>
      <c r="H164" s="22"/>
      <c r="I164" s="19"/>
      <c r="J164" s="3"/>
    </row>
    <row r="165" spans="1:10" x14ac:dyDescent="0.25">
      <c r="A165" s="25"/>
      <c r="B165" s="25"/>
      <c r="C165" s="25"/>
      <c r="D165" s="25"/>
      <c r="E165" s="26"/>
      <c r="F165" s="23"/>
      <c r="G165" s="23"/>
      <c r="H165" s="24"/>
      <c r="I165" s="23"/>
      <c r="J165" s="1"/>
    </row>
    <row r="166" spans="1:10" x14ac:dyDescent="0.25">
      <c r="A166" s="4"/>
      <c r="B166" s="4"/>
      <c r="C166" s="4"/>
      <c r="D166" s="4"/>
      <c r="E166" s="20"/>
      <c r="F166" s="19"/>
      <c r="G166" s="19"/>
      <c r="H166" s="22"/>
      <c r="I166" s="19"/>
      <c r="J166" s="3"/>
    </row>
    <row r="167" spans="1:10" x14ac:dyDescent="0.25">
      <c r="A167" s="4"/>
      <c r="B167" s="4"/>
      <c r="C167" s="4"/>
      <c r="D167" s="4"/>
      <c r="E167" s="20"/>
      <c r="F167" s="19"/>
      <c r="G167" s="19"/>
      <c r="H167" s="22"/>
      <c r="I167" s="19"/>
      <c r="J167" s="3"/>
    </row>
  </sheetData>
  <sheetProtection algorithmName="SHA-512" hashValue="byIPHfh8lQSdE4dw4tDdkMv67TStxQkYoMh6WMEWqHshTJ/FgoT6aAKFyHcyXC+ecCKIpcgfe1dsm7UpIXvXTA==" saltValue="pSyOAlqyqzJ7uTAYyWGSWQ==" spinCount="100000" sheet="1" objects="1" scenarios="1"/>
  <mergeCells count="158">
    <mergeCell ref="C69:E69"/>
    <mergeCell ref="C89:E89"/>
    <mergeCell ref="C90:E90"/>
    <mergeCell ref="C79:E79"/>
    <mergeCell ref="C91:E91"/>
    <mergeCell ref="C95:E95"/>
    <mergeCell ref="C88:E88"/>
    <mergeCell ref="C119:E119"/>
    <mergeCell ref="C92:E92"/>
    <mergeCell ref="C99:E9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F157:J157"/>
    <mergeCell ref="F158:J158"/>
    <mergeCell ref="F159:J159"/>
    <mergeCell ref="F160:J160"/>
    <mergeCell ref="F161:J161"/>
    <mergeCell ref="H154:J154"/>
    <mergeCell ref="F152:G152"/>
    <mergeCell ref="C80:E80"/>
    <mergeCell ref="C109:E109"/>
    <mergeCell ref="C110:E110"/>
    <mergeCell ref="C96:E96"/>
    <mergeCell ref="C97:E97"/>
    <mergeCell ref="D142:E142"/>
    <mergeCell ref="C107:E107"/>
    <mergeCell ref="E155:J156"/>
    <mergeCell ref="H152:I152"/>
    <mergeCell ref="H153:I153"/>
    <mergeCell ref="F153:G153"/>
    <mergeCell ref="D147:E147"/>
    <mergeCell ref="C121:E121"/>
    <mergeCell ref="C102:E102"/>
    <mergeCell ref="C100:E100"/>
    <mergeCell ref="C98:E98"/>
    <mergeCell ref="D150:E150"/>
    <mergeCell ref="D143:E143"/>
    <mergeCell ref="D139:E139"/>
    <mergeCell ref="D140:E140"/>
    <mergeCell ref="C104:E104"/>
    <mergeCell ref="C108:E108"/>
    <mergeCell ref="C122:E122"/>
    <mergeCell ref="C123:E123"/>
    <mergeCell ref="C124:E124"/>
    <mergeCell ref="C125:E125"/>
    <mergeCell ref="C126:E126"/>
    <mergeCell ref="D141:E141"/>
    <mergeCell ref="D135:E135"/>
    <mergeCell ref="D136:E136"/>
    <mergeCell ref="C111:E111"/>
    <mergeCell ref="C112:E112"/>
    <mergeCell ref="C113:E113"/>
    <mergeCell ref="C114:E114"/>
    <mergeCell ref="C115:E115"/>
    <mergeCell ref="C116:E116"/>
    <mergeCell ref="C117:E117"/>
    <mergeCell ref="D134:E134"/>
    <mergeCell ref="D137:E137"/>
    <mergeCell ref="D138:E138"/>
    <mergeCell ref="A1:J1"/>
    <mergeCell ref="A2:J2"/>
    <mergeCell ref="A3:J3"/>
    <mergeCell ref="A4:J4"/>
    <mergeCell ref="C53:E53"/>
    <mergeCell ref="C54:E54"/>
    <mergeCell ref="C55:E55"/>
    <mergeCell ref="C56:E56"/>
    <mergeCell ref="C49:E49"/>
    <mergeCell ref="C50:E50"/>
    <mergeCell ref="A5:J5"/>
    <mergeCell ref="E6:H6"/>
    <mergeCell ref="C37:E37"/>
    <mergeCell ref="C38:E38"/>
    <mergeCell ref="C45:E45"/>
    <mergeCell ref="C46:E46"/>
    <mergeCell ref="C47:E47"/>
    <mergeCell ref="C48:E48"/>
    <mergeCell ref="C51:E51"/>
    <mergeCell ref="A8:J8"/>
    <mergeCell ref="B9:H9"/>
    <mergeCell ref="C27:E27"/>
    <mergeCell ref="C15:E15"/>
    <mergeCell ref="C17:E17"/>
    <mergeCell ref="D148:E148"/>
    <mergeCell ref="D149:E149"/>
    <mergeCell ref="D146:E146"/>
    <mergeCell ref="D145:E145"/>
    <mergeCell ref="D144:E144"/>
    <mergeCell ref="C52:E52"/>
    <mergeCell ref="C64:E64"/>
    <mergeCell ref="C65:E65"/>
    <mergeCell ref="C66:E66"/>
    <mergeCell ref="C67:E67"/>
    <mergeCell ref="C68:E68"/>
    <mergeCell ref="C62:E62"/>
    <mergeCell ref="C63:E63"/>
    <mergeCell ref="C57:E57"/>
    <mergeCell ref="C58:E58"/>
    <mergeCell ref="C59:E59"/>
    <mergeCell ref="C60:E60"/>
    <mergeCell ref="C81:E81"/>
    <mergeCell ref="C85:E85"/>
    <mergeCell ref="C86:E86"/>
    <mergeCell ref="C87:E87"/>
    <mergeCell ref="C118:E118"/>
    <mergeCell ref="C93:E93"/>
    <mergeCell ref="C94:E94"/>
    <mergeCell ref="I12:J13"/>
    <mergeCell ref="I10:J11"/>
    <mergeCell ref="C14:E14"/>
    <mergeCell ref="C16:E16"/>
    <mergeCell ref="C28:E28"/>
    <mergeCell ref="C29:E29"/>
    <mergeCell ref="C30:E30"/>
    <mergeCell ref="C31:E31"/>
    <mergeCell ref="C34:E34"/>
    <mergeCell ref="C18:E18"/>
    <mergeCell ref="C26:E26"/>
    <mergeCell ref="C19:E19"/>
    <mergeCell ref="C32:E32"/>
    <mergeCell ref="C33:E33"/>
    <mergeCell ref="C20:E20"/>
    <mergeCell ref="C21:E21"/>
    <mergeCell ref="C22:E22"/>
    <mergeCell ref="C23:E23"/>
    <mergeCell ref="C24:E24"/>
    <mergeCell ref="C25:E25"/>
    <mergeCell ref="C35:E35"/>
    <mergeCell ref="C36:E36"/>
    <mergeCell ref="C127:E127"/>
    <mergeCell ref="C128:E128"/>
    <mergeCell ref="C129:E129"/>
    <mergeCell ref="C130:E130"/>
    <mergeCell ref="D131:E131"/>
    <mergeCell ref="D132:E132"/>
    <mergeCell ref="D133:E133"/>
    <mergeCell ref="C105:E105"/>
    <mergeCell ref="C106:E106"/>
    <mergeCell ref="C101:E101"/>
    <mergeCell ref="C103:E103"/>
    <mergeCell ref="C39:E39"/>
    <mergeCell ref="C40:E40"/>
    <mergeCell ref="C41:E41"/>
    <mergeCell ref="C42:E42"/>
    <mergeCell ref="C43:E43"/>
    <mergeCell ref="C44:E44"/>
    <mergeCell ref="C82:E82"/>
    <mergeCell ref="C83:E83"/>
    <mergeCell ref="C84:E84"/>
    <mergeCell ref="C120:E120"/>
    <mergeCell ref="C61:E61"/>
  </mergeCells>
  <hyperlinks>
    <hyperlink ref="B3:J3" location="'Phiếu Giao Hàng'!A1" display="Tel : 0919.83.87.86  -  0917.496.586" xr:uid="{00000000-0004-0000-0000-000000000000}"/>
    <hyperlink ref="B5:J5" r:id="rId1" display="Website: www.banhtrungthutructuyen.com" xr:uid="{00000000-0004-0000-0000-000001000000}"/>
    <hyperlink ref="B4:J4" r:id="rId2" display="E-mail :  info@banhtrungthutructuyen.com" xr:uid="{00000000-0004-0000-0000-000002000000}"/>
    <hyperlink ref="A5:J5" r:id="rId3" display="Website: www.givral-bakery.com - www.trungthugivral.vn" xr:uid="{00000000-0004-0000-0000-000003000000}"/>
  </hyperlinks>
  <pageMargins left="0.3" right="0" top="0" bottom="0" header="0" footer="0"/>
  <pageSetup paperSize="9" scale="76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topLeftCell="A10" zoomScaleNormal="100" workbookViewId="0">
      <selection activeCell="D142" sqref="D142:E142"/>
    </sheetView>
  </sheetViews>
  <sheetFormatPr defaultColWidth="9" defaultRowHeight="13.2" x14ac:dyDescent="0.25"/>
  <cols>
    <col min="1" max="1" width="0.21875" style="71" customWidth="1"/>
    <col min="2" max="2" width="10.109375" style="71" customWidth="1"/>
    <col min="3" max="3" width="22.6640625" style="71" customWidth="1"/>
    <col min="4" max="4" width="21.88671875" style="71" customWidth="1"/>
    <col min="5" max="5" width="23.77734375" style="71" customWidth="1"/>
    <col min="6" max="6" width="8.88671875" style="71" customWidth="1"/>
    <col min="7" max="7" width="11.44140625" style="71" customWidth="1"/>
    <col min="8" max="8" width="10.109375" style="71" customWidth="1"/>
    <col min="9" max="9" width="9" style="71" customWidth="1"/>
    <col min="10" max="10" width="16.5546875" style="71" bestFit="1" customWidth="1"/>
    <col min="11" max="16384" width="9" style="71"/>
  </cols>
  <sheetData>
    <row r="1" spans="1:10" ht="24" customHeight="1" x14ac:dyDescent="0.3">
      <c r="A1" s="152" t="s">
        <v>17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5">
      <c r="A2" s="153" t="s">
        <v>184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15.6" x14ac:dyDescent="0.25">
      <c r="A3" s="128" t="s">
        <v>199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154" t="s">
        <v>182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x14ac:dyDescent="0.25">
      <c r="A5" s="155" t="s">
        <v>183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x14ac:dyDescent="0.25">
      <c r="A6" s="72"/>
      <c r="B6" s="72"/>
      <c r="C6" s="72"/>
      <c r="D6" s="72"/>
      <c r="E6" s="153"/>
      <c r="F6" s="153"/>
      <c r="G6" s="153"/>
      <c r="H6" s="153"/>
      <c r="I6" s="73"/>
      <c r="J6" s="74"/>
    </row>
    <row r="7" spans="1:10" x14ac:dyDescent="0.25">
      <c r="A7" s="72"/>
      <c r="B7" s="72"/>
      <c r="C7" s="72"/>
      <c r="D7" s="72"/>
      <c r="E7" s="72"/>
      <c r="F7" s="75"/>
      <c r="G7" s="75"/>
      <c r="H7" s="75"/>
      <c r="I7" s="73"/>
      <c r="J7" s="74"/>
    </row>
    <row r="8" spans="1:10" ht="24" customHeight="1" x14ac:dyDescent="0.25">
      <c r="A8" s="157" t="s">
        <v>123</v>
      </c>
      <c r="B8" s="157"/>
      <c r="C8" s="157"/>
      <c r="D8" s="157"/>
      <c r="E8" s="157"/>
      <c r="F8" s="157"/>
      <c r="G8" s="157"/>
      <c r="H8" s="157"/>
      <c r="I8" s="157"/>
      <c r="J8" s="157"/>
    </row>
    <row r="9" spans="1:10" x14ac:dyDescent="0.25">
      <c r="A9" s="76"/>
      <c r="B9" s="158"/>
      <c r="C9" s="158"/>
      <c r="D9" s="158"/>
      <c r="E9" s="158"/>
      <c r="F9" s="158"/>
      <c r="G9" s="158"/>
      <c r="H9" s="158"/>
      <c r="I9" s="78"/>
      <c r="J9" s="79"/>
    </row>
    <row r="10" spans="1:10" ht="33" customHeight="1" x14ac:dyDescent="0.25">
      <c r="A10" s="76"/>
      <c r="B10" s="77"/>
      <c r="C10" s="80" t="s">
        <v>8</v>
      </c>
      <c r="D10" s="165">
        <f>'Đơn đặt hàng'!F157</f>
        <v>0</v>
      </c>
      <c r="E10" s="165"/>
      <c r="F10" s="165"/>
      <c r="G10" s="165"/>
      <c r="H10" s="77"/>
      <c r="I10" s="78"/>
      <c r="J10" s="79"/>
    </row>
    <row r="11" spans="1:10" ht="27" customHeight="1" x14ac:dyDescent="0.25">
      <c r="A11" s="76"/>
      <c r="B11" s="77"/>
      <c r="C11" s="81" t="s">
        <v>9</v>
      </c>
      <c r="D11" s="165">
        <f>'Đơn đặt hàng'!F158</f>
        <v>0</v>
      </c>
      <c r="E11" s="165"/>
      <c r="F11" s="165"/>
      <c r="G11" s="165"/>
      <c r="H11" s="77"/>
      <c r="I11" s="78"/>
      <c r="J11" s="79"/>
    </row>
    <row r="12" spans="1:10" ht="16.8" customHeight="1" x14ac:dyDescent="0.25">
      <c r="A12" s="76"/>
      <c r="B12" s="77"/>
      <c r="C12" s="82" t="s">
        <v>10</v>
      </c>
      <c r="D12" s="165">
        <f>'Đơn đặt hàng'!F159</f>
        <v>0</v>
      </c>
      <c r="E12" s="165"/>
      <c r="F12" s="165"/>
      <c r="G12" s="165"/>
      <c r="H12" s="77"/>
      <c r="I12" s="78"/>
      <c r="J12" s="79"/>
    </row>
    <row r="13" spans="1:10" ht="16.8" customHeight="1" x14ac:dyDescent="0.25">
      <c r="A13" s="76"/>
      <c r="B13" s="77"/>
      <c r="C13" s="82" t="s">
        <v>11</v>
      </c>
      <c r="D13" s="165">
        <f>'Đơn đặt hàng'!F160</f>
        <v>0</v>
      </c>
      <c r="E13" s="165"/>
      <c r="F13" s="165"/>
      <c r="G13" s="165"/>
      <c r="H13" s="77"/>
      <c r="I13" s="78"/>
      <c r="J13" s="79"/>
    </row>
    <row r="14" spans="1:10" ht="16.8" customHeight="1" x14ac:dyDescent="0.25">
      <c r="A14" s="76"/>
      <c r="B14" s="77"/>
      <c r="C14" s="83" t="s">
        <v>12</v>
      </c>
      <c r="D14" s="165">
        <f>'Đơn đặt hàng'!F161</f>
        <v>0</v>
      </c>
      <c r="E14" s="165"/>
      <c r="F14" s="165"/>
      <c r="G14" s="165"/>
      <c r="H14" s="77"/>
      <c r="I14" s="78"/>
      <c r="J14" s="79"/>
    </row>
    <row r="15" spans="1:10" x14ac:dyDescent="0.25">
      <c r="A15" s="76"/>
      <c r="B15" s="77"/>
      <c r="C15" s="77"/>
      <c r="D15" s="77"/>
      <c r="E15" s="77"/>
      <c r="F15" s="77"/>
      <c r="G15" s="77"/>
      <c r="H15" s="77"/>
      <c r="I15" s="78"/>
      <c r="J15" s="79"/>
    </row>
    <row r="16" spans="1:10" x14ac:dyDescent="0.25">
      <c r="A16" s="76"/>
      <c r="B16" s="77"/>
      <c r="C16" s="77"/>
      <c r="D16" s="77"/>
      <c r="E16" s="77"/>
      <c r="F16" s="77"/>
      <c r="G16" s="77"/>
      <c r="H16" s="77"/>
      <c r="I16" s="78"/>
      <c r="J16" s="79"/>
    </row>
    <row r="17" spans="1:10" x14ac:dyDescent="0.25">
      <c r="A17" s="84"/>
      <c r="B17" s="84"/>
      <c r="C17" s="84"/>
      <c r="D17" s="84"/>
      <c r="E17" s="72"/>
      <c r="F17" s="85"/>
      <c r="G17" s="85"/>
      <c r="H17" s="77"/>
      <c r="I17" s="159" t="s">
        <v>4</v>
      </c>
      <c r="J17" s="160"/>
    </row>
    <row r="18" spans="1:10" ht="12.75" customHeight="1" x14ac:dyDescent="0.25">
      <c r="A18" s="84"/>
      <c r="B18" s="84"/>
      <c r="C18" s="84"/>
      <c r="D18" s="84"/>
      <c r="E18" s="72"/>
      <c r="F18" s="85"/>
      <c r="G18" s="85"/>
      <c r="H18" s="77"/>
      <c r="I18" s="161"/>
      <c r="J18" s="162"/>
    </row>
    <row r="19" spans="1:10" ht="12.75" customHeight="1" x14ac:dyDescent="0.25">
      <c r="A19" s="84"/>
      <c r="B19" s="84"/>
      <c r="C19" s="84"/>
      <c r="D19" s="84"/>
      <c r="E19" s="72"/>
      <c r="F19" s="85"/>
      <c r="G19" s="85"/>
      <c r="H19" s="77"/>
      <c r="I19" s="161" t="s">
        <v>3</v>
      </c>
      <c r="J19" s="162"/>
    </row>
    <row r="20" spans="1:10" ht="12.75" customHeight="1" x14ac:dyDescent="0.25">
      <c r="A20" s="85"/>
      <c r="B20" s="85"/>
      <c r="C20" s="85"/>
      <c r="D20" s="85"/>
      <c r="E20" s="72"/>
      <c r="F20" s="85"/>
      <c r="G20" s="85"/>
      <c r="H20" s="77"/>
      <c r="I20" s="163"/>
      <c r="J20" s="164"/>
    </row>
    <row r="21" spans="1:10" s="86" customFormat="1" ht="39.75" customHeight="1" x14ac:dyDescent="0.25">
      <c r="A21" s="66"/>
      <c r="B21" s="66" t="s">
        <v>200</v>
      </c>
      <c r="C21" s="156" t="s">
        <v>201</v>
      </c>
      <c r="D21" s="156"/>
      <c r="E21" s="156"/>
      <c r="F21" s="66"/>
      <c r="G21" s="66" t="s">
        <v>202</v>
      </c>
      <c r="H21" s="67" t="s">
        <v>203</v>
      </c>
      <c r="I21" s="68" t="s">
        <v>204</v>
      </c>
      <c r="J21" s="67" t="s">
        <v>205</v>
      </c>
    </row>
    <row r="22" spans="1:10" ht="21" customHeight="1" x14ac:dyDescent="0.25">
      <c r="A22" s="87"/>
      <c r="B22" s="178"/>
      <c r="C22" s="179" t="s">
        <v>124</v>
      </c>
      <c r="D22" s="179"/>
      <c r="E22" s="179"/>
      <c r="F22" s="180"/>
      <c r="G22" s="181"/>
      <c r="H22" s="182"/>
      <c r="I22" s="182"/>
      <c r="J22" s="182"/>
    </row>
    <row r="23" spans="1:10" ht="18" customHeight="1" x14ac:dyDescent="0.25">
      <c r="A23" s="89"/>
      <c r="B23" s="9" t="s">
        <v>18</v>
      </c>
      <c r="C23" s="106" t="s">
        <v>28</v>
      </c>
      <c r="D23" s="120"/>
      <c r="E23" s="121"/>
      <c r="F23" s="9" t="s">
        <v>206</v>
      </c>
      <c r="G23" s="49" t="s">
        <v>136</v>
      </c>
      <c r="H23" s="37">
        <v>1600000</v>
      </c>
      <c r="I23" s="29">
        <f>'Đơn đặt hàng'!I16</f>
        <v>0</v>
      </c>
      <c r="J23" s="69">
        <f t="shared" ref="J23:J92" si="0">H23*I23</f>
        <v>0</v>
      </c>
    </row>
    <row r="24" spans="1:10" ht="18" customHeight="1" x14ac:dyDescent="0.25">
      <c r="A24" s="89"/>
      <c r="B24" s="11" t="s">
        <v>19</v>
      </c>
      <c r="C24" s="106" t="s">
        <v>30</v>
      </c>
      <c r="D24" s="120"/>
      <c r="E24" s="121"/>
      <c r="F24" s="9" t="s">
        <v>207</v>
      </c>
      <c r="G24" s="50" t="s">
        <v>137</v>
      </c>
      <c r="H24" s="38">
        <v>860000</v>
      </c>
      <c r="I24" s="29">
        <f>'Đơn đặt hàng'!I17</f>
        <v>0</v>
      </c>
      <c r="J24" s="69">
        <f t="shared" ref="J24:J87" si="1">H24*I24</f>
        <v>0</v>
      </c>
    </row>
    <row r="25" spans="1:10" ht="18" customHeight="1" x14ac:dyDescent="0.25">
      <c r="A25" s="89"/>
      <c r="B25" s="11" t="s">
        <v>20</v>
      </c>
      <c r="C25" s="106" t="s">
        <v>31</v>
      </c>
      <c r="D25" s="120"/>
      <c r="E25" s="121"/>
      <c r="F25" s="9" t="s">
        <v>207</v>
      </c>
      <c r="G25" s="50" t="s">
        <v>137</v>
      </c>
      <c r="H25" s="38">
        <v>690000</v>
      </c>
      <c r="I25" s="29">
        <f>'Đơn đặt hàng'!I18</f>
        <v>0</v>
      </c>
      <c r="J25" s="69">
        <f t="shared" si="1"/>
        <v>0</v>
      </c>
    </row>
    <row r="26" spans="1:10" ht="21" customHeight="1" x14ac:dyDescent="0.25">
      <c r="A26" s="88"/>
      <c r="B26" s="178"/>
      <c r="C26" s="179" t="s">
        <v>166</v>
      </c>
      <c r="D26" s="179"/>
      <c r="E26" s="179"/>
      <c r="F26" s="180"/>
      <c r="G26" s="181"/>
      <c r="H26" s="182"/>
      <c r="I26" s="182"/>
      <c r="J26" s="182"/>
    </row>
    <row r="27" spans="1:10" ht="21" customHeight="1" x14ac:dyDescent="0.25">
      <c r="A27" s="184"/>
      <c r="B27" s="9" t="s">
        <v>21</v>
      </c>
      <c r="C27" s="106" t="s">
        <v>27</v>
      </c>
      <c r="D27" s="120"/>
      <c r="E27" s="121"/>
      <c r="F27" s="9" t="s">
        <v>208</v>
      </c>
      <c r="G27" s="49" t="s">
        <v>138</v>
      </c>
      <c r="H27" s="37">
        <v>155000</v>
      </c>
      <c r="I27" s="29">
        <f>'Đơn đặt hàng'!I20</f>
        <v>0</v>
      </c>
      <c r="J27" s="69">
        <f t="shared" si="1"/>
        <v>0</v>
      </c>
    </row>
    <row r="28" spans="1:10" ht="21" customHeight="1" x14ac:dyDescent="0.25">
      <c r="A28" s="184"/>
      <c r="B28" s="11" t="s">
        <v>22</v>
      </c>
      <c r="C28" s="106" t="s">
        <v>209</v>
      </c>
      <c r="D28" s="120"/>
      <c r="E28" s="121"/>
      <c r="F28" s="9" t="s">
        <v>210</v>
      </c>
      <c r="G28" s="49" t="s">
        <v>138</v>
      </c>
      <c r="H28" s="38">
        <v>204000</v>
      </c>
      <c r="I28" s="29">
        <f>'Đơn đặt hàng'!I21</f>
        <v>0</v>
      </c>
      <c r="J28" s="69">
        <f t="shared" si="1"/>
        <v>0</v>
      </c>
    </row>
    <row r="29" spans="1:10" ht="21" customHeight="1" x14ac:dyDescent="0.25">
      <c r="A29" s="184"/>
      <c r="B29" s="11" t="s">
        <v>23</v>
      </c>
      <c r="C29" s="106" t="s">
        <v>211</v>
      </c>
      <c r="D29" s="120"/>
      <c r="E29" s="121"/>
      <c r="F29" s="9" t="s">
        <v>210</v>
      </c>
      <c r="G29" s="49" t="s">
        <v>138</v>
      </c>
      <c r="H29" s="38">
        <v>204000</v>
      </c>
      <c r="I29" s="29">
        <f>'Đơn đặt hàng'!I22</f>
        <v>0</v>
      </c>
      <c r="J29" s="69">
        <f t="shared" si="1"/>
        <v>0</v>
      </c>
    </row>
    <row r="30" spans="1:10" ht="21" customHeight="1" x14ac:dyDescent="0.25">
      <c r="A30" s="184"/>
      <c r="B30" s="11" t="s">
        <v>24</v>
      </c>
      <c r="C30" s="106" t="s">
        <v>212</v>
      </c>
      <c r="D30" s="120"/>
      <c r="E30" s="121"/>
      <c r="F30" s="9" t="s">
        <v>210</v>
      </c>
      <c r="G30" s="49" t="s">
        <v>138</v>
      </c>
      <c r="H30" s="38">
        <v>166000</v>
      </c>
      <c r="I30" s="29">
        <f>'Đơn đặt hàng'!I23</f>
        <v>0</v>
      </c>
      <c r="J30" s="69">
        <f t="shared" si="1"/>
        <v>0</v>
      </c>
    </row>
    <row r="31" spans="1:10" ht="21" customHeight="1" x14ac:dyDescent="0.25">
      <c r="A31" s="184"/>
      <c r="B31" s="11" t="s">
        <v>25</v>
      </c>
      <c r="C31" s="106" t="s">
        <v>213</v>
      </c>
      <c r="D31" s="120"/>
      <c r="E31" s="121"/>
      <c r="F31" s="9" t="s">
        <v>210</v>
      </c>
      <c r="G31" s="49" t="s">
        <v>138</v>
      </c>
      <c r="H31" s="38">
        <v>166000</v>
      </c>
      <c r="I31" s="29">
        <f>'Đơn đặt hàng'!I24</f>
        <v>0</v>
      </c>
      <c r="J31" s="69">
        <f t="shared" si="1"/>
        <v>0</v>
      </c>
    </row>
    <row r="32" spans="1:10" ht="21" customHeight="1" x14ac:dyDescent="0.25">
      <c r="A32" s="184"/>
      <c r="B32" s="11" t="s">
        <v>26</v>
      </c>
      <c r="C32" s="106" t="s">
        <v>214</v>
      </c>
      <c r="D32" s="120"/>
      <c r="E32" s="121"/>
      <c r="F32" s="9" t="s">
        <v>210</v>
      </c>
      <c r="G32" s="49" t="s">
        <v>138</v>
      </c>
      <c r="H32" s="38">
        <v>204000</v>
      </c>
      <c r="I32" s="29">
        <f>'Đơn đặt hàng'!I25</f>
        <v>0</v>
      </c>
      <c r="J32" s="69">
        <f t="shared" si="1"/>
        <v>0</v>
      </c>
    </row>
    <row r="33" spans="1:10" ht="19.2" customHeight="1" x14ac:dyDescent="0.25">
      <c r="A33" s="89"/>
      <c r="B33" s="178"/>
      <c r="C33" s="179" t="s">
        <v>215</v>
      </c>
      <c r="D33" s="179"/>
      <c r="E33" s="179"/>
      <c r="F33" s="180"/>
      <c r="G33" s="181"/>
      <c r="H33" s="182"/>
      <c r="I33" s="182"/>
      <c r="J33" s="182"/>
    </row>
    <row r="34" spans="1:10" ht="19.2" customHeight="1" x14ac:dyDescent="0.25">
      <c r="A34" s="89"/>
      <c r="B34" s="9" t="s">
        <v>38</v>
      </c>
      <c r="C34" s="106" t="s">
        <v>28</v>
      </c>
      <c r="D34" s="107"/>
      <c r="E34" s="108"/>
      <c r="F34" s="9" t="s">
        <v>208</v>
      </c>
      <c r="G34" s="9" t="s">
        <v>138</v>
      </c>
      <c r="H34" s="10">
        <v>369000</v>
      </c>
      <c r="I34" s="29">
        <f>'Đơn đặt hàng'!I27</f>
        <v>0</v>
      </c>
      <c r="J34" s="69">
        <f t="shared" si="1"/>
        <v>0</v>
      </c>
    </row>
    <row r="35" spans="1:10" ht="19.2" customHeight="1" x14ac:dyDescent="0.25">
      <c r="A35" s="89"/>
      <c r="B35" s="9" t="s">
        <v>39</v>
      </c>
      <c r="C35" s="106" t="s">
        <v>29</v>
      </c>
      <c r="D35" s="107"/>
      <c r="E35" s="108"/>
      <c r="F35" s="9" t="s">
        <v>208</v>
      </c>
      <c r="G35" s="9" t="s">
        <v>138</v>
      </c>
      <c r="H35" s="10">
        <v>259000</v>
      </c>
      <c r="I35" s="29">
        <f>'Đơn đặt hàng'!I28</f>
        <v>0</v>
      </c>
      <c r="J35" s="69">
        <f t="shared" si="1"/>
        <v>0</v>
      </c>
    </row>
    <row r="36" spans="1:10" ht="19.2" customHeight="1" x14ac:dyDescent="0.25">
      <c r="A36" s="89"/>
      <c r="B36" s="9" t="s">
        <v>40</v>
      </c>
      <c r="C36" s="106" t="s">
        <v>30</v>
      </c>
      <c r="D36" s="107"/>
      <c r="E36" s="108"/>
      <c r="F36" s="9" t="s">
        <v>208</v>
      </c>
      <c r="G36" s="9" t="s">
        <v>138</v>
      </c>
      <c r="H36" s="10">
        <v>234000</v>
      </c>
      <c r="I36" s="29">
        <f>'Đơn đặt hàng'!I29</f>
        <v>0</v>
      </c>
      <c r="J36" s="69">
        <f t="shared" si="1"/>
        <v>0</v>
      </c>
    </row>
    <row r="37" spans="1:10" ht="19.2" customHeight="1" x14ac:dyDescent="0.25">
      <c r="A37" s="89"/>
      <c r="B37" s="9" t="s">
        <v>41</v>
      </c>
      <c r="C37" s="106" t="s">
        <v>31</v>
      </c>
      <c r="D37" s="107"/>
      <c r="E37" s="108"/>
      <c r="F37" s="9" t="s">
        <v>208</v>
      </c>
      <c r="G37" s="9" t="s">
        <v>138</v>
      </c>
      <c r="H37" s="10">
        <v>170000</v>
      </c>
      <c r="I37" s="29">
        <f>'Đơn đặt hàng'!I30</f>
        <v>0</v>
      </c>
      <c r="J37" s="69">
        <f t="shared" si="1"/>
        <v>0</v>
      </c>
    </row>
    <row r="38" spans="1:10" ht="19.2" customHeight="1" x14ac:dyDescent="0.25">
      <c r="A38" s="89"/>
      <c r="B38" s="9" t="s">
        <v>42</v>
      </c>
      <c r="C38" s="106" t="s">
        <v>32</v>
      </c>
      <c r="D38" s="107"/>
      <c r="E38" s="108"/>
      <c r="F38" s="9" t="s">
        <v>208</v>
      </c>
      <c r="G38" s="9" t="s">
        <v>138</v>
      </c>
      <c r="H38" s="10">
        <v>152000</v>
      </c>
      <c r="I38" s="29">
        <f>'Đơn đặt hàng'!I31</f>
        <v>0</v>
      </c>
      <c r="J38" s="69">
        <f t="shared" si="1"/>
        <v>0</v>
      </c>
    </row>
    <row r="39" spans="1:10" ht="21" customHeight="1" x14ac:dyDescent="0.25">
      <c r="A39" s="89"/>
      <c r="B39" s="9" t="s">
        <v>43</v>
      </c>
      <c r="C39" s="106" t="s">
        <v>33</v>
      </c>
      <c r="D39" s="107"/>
      <c r="E39" s="108"/>
      <c r="F39" s="9" t="s">
        <v>208</v>
      </c>
      <c r="G39" s="9" t="s">
        <v>138</v>
      </c>
      <c r="H39" s="10">
        <v>237000</v>
      </c>
      <c r="I39" s="29">
        <f>'Đơn đặt hàng'!I32</f>
        <v>0</v>
      </c>
      <c r="J39" s="69">
        <f t="shared" si="1"/>
        <v>0</v>
      </c>
    </row>
    <row r="40" spans="1:10" ht="19.2" customHeight="1" x14ac:dyDescent="0.25">
      <c r="A40" s="89"/>
      <c r="B40" s="11" t="s">
        <v>107</v>
      </c>
      <c r="C40" s="106" t="s">
        <v>125</v>
      </c>
      <c r="D40" s="107"/>
      <c r="E40" s="108"/>
      <c r="F40" s="9" t="s">
        <v>208</v>
      </c>
      <c r="G40" s="9" t="s">
        <v>138</v>
      </c>
      <c r="H40" s="12">
        <v>243000</v>
      </c>
      <c r="I40" s="29">
        <f>'Đơn đặt hàng'!I33</f>
        <v>0</v>
      </c>
      <c r="J40" s="69">
        <f t="shared" si="1"/>
        <v>0</v>
      </c>
    </row>
    <row r="41" spans="1:10" ht="19.2" customHeight="1" x14ac:dyDescent="0.25">
      <c r="A41" s="89"/>
      <c r="B41" s="9" t="s">
        <v>44</v>
      </c>
      <c r="C41" s="106" t="s">
        <v>14</v>
      </c>
      <c r="D41" s="107"/>
      <c r="E41" s="108"/>
      <c r="F41" s="9" t="s">
        <v>208</v>
      </c>
      <c r="G41" s="9" t="s">
        <v>138</v>
      </c>
      <c r="H41" s="10">
        <v>138000</v>
      </c>
      <c r="I41" s="29">
        <f>'Đơn đặt hàng'!I34</f>
        <v>0</v>
      </c>
      <c r="J41" s="69">
        <f t="shared" si="1"/>
        <v>0</v>
      </c>
    </row>
    <row r="42" spans="1:10" ht="19.2" customHeight="1" x14ac:dyDescent="0.25">
      <c r="A42" s="89"/>
      <c r="B42" s="9" t="s">
        <v>45</v>
      </c>
      <c r="C42" s="106" t="s">
        <v>15</v>
      </c>
      <c r="D42" s="107"/>
      <c r="E42" s="108"/>
      <c r="F42" s="9" t="s">
        <v>208</v>
      </c>
      <c r="G42" s="9" t="s">
        <v>138</v>
      </c>
      <c r="H42" s="10">
        <v>125000</v>
      </c>
      <c r="I42" s="29">
        <f>'Đơn đặt hàng'!I35</f>
        <v>0</v>
      </c>
      <c r="J42" s="69">
        <f t="shared" si="1"/>
        <v>0</v>
      </c>
    </row>
    <row r="43" spans="1:10" ht="19.2" customHeight="1" x14ac:dyDescent="0.25">
      <c r="A43" s="89"/>
      <c r="B43" s="9" t="s">
        <v>46</v>
      </c>
      <c r="C43" s="106" t="s">
        <v>34</v>
      </c>
      <c r="D43" s="107"/>
      <c r="E43" s="108"/>
      <c r="F43" s="9" t="s">
        <v>208</v>
      </c>
      <c r="G43" s="9" t="s">
        <v>138</v>
      </c>
      <c r="H43" s="10">
        <v>133000</v>
      </c>
      <c r="I43" s="29">
        <f>'Đơn đặt hàng'!I36</f>
        <v>0</v>
      </c>
      <c r="J43" s="69">
        <f t="shared" si="1"/>
        <v>0</v>
      </c>
    </row>
    <row r="44" spans="1:10" ht="19.2" customHeight="1" x14ac:dyDescent="0.25">
      <c r="A44" s="89"/>
      <c r="B44" s="9" t="s">
        <v>47</v>
      </c>
      <c r="C44" s="106" t="s">
        <v>35</v>
      </c>
      <c r="D44" s="107"/>
      <c r="E44" s="108"/>
      <c r="F44" s="9" t="s">
        <v>208</v>
      </c>
      <c r="G44" s="9" t="s">
        <v>138</v>
      </c>
      <c r="H44" s="10">
        <v>128000</v>
      </c>
      <c r="I44" s="29">
        <f>'Đơn đặt hàng'!I37</f>
        <v>0</v>
      </c>
      <c r="J44" s="69">
        <f t="shared" si="1"/>
        <v>0</v>
      </c>
    </row>
    <row r="45" spans="1:10" ht="19.2" customHeight="1" x14ac:dyDescent="0.25">
      <c r="A45" s="89"/>
      <c r="B45" s="9" t="s">
        <v>48</v>
      </c>
      <c r="C45" s="106" t="s">
        <v>13</v>
      </c>
      <c r="D45" s="107"/>
      <c r="E45" s="108"/>
      <c r="F45" s="9" t="s">
        <v>208</v>
      </c>
      <c r="G45" s="9" t="s">
        <v>138</v>
      </c>
      <c r="H45" s="10">
        <v>144000</v>
      </c>
      <c r="I45" s="29">
        <f>'Đơn đặt hàng'!I38</f>
        <v>0</v>
      </c>
      <c r="J45" s="69">
        <f t="shared" si="1"/>
        <v>0</v>
      </c>
    </row>
    <row r="46" spans="1:10" ht="19.2" customHeight="1" x14ac:dyDescent="0.25">
      <c r="A46" s="89"/>
      <c r="B46" s="9" t="s">
        <v>185</v>
      </c>
      <c r="C46" s="106" t="s">
        <v>216</v>
      </c>
      <c r="D46" s="107"/>
      <c r="E46" s="108"/>
      <c r="F46" s="9" t="s">
        <v>208</v>
      </c>
      <c r="G46" s="9" t="s">
        <v>138</v>
      </c>
      <c r="H46" s="10">
        <v>122000</v>
      </c>
      <c r="I46" s="29">
        <f>'Đơn đặt hàng'!I39</f>
        <v>0</v>
      </c>
      <c r="J46" s="69">
        <f t="shared" si="1"/>
        <v>0</v>
      </c>
    </row>
    <row r="47" spans="1:10" ht="22.8" customHeight="1" x14ac:dyDescent="0.25">
      <c r="A47" s="88"/>
      <c r="B47" s="9" t="s">
        <v>49</v>
      </c>
      <c r="C47" s="106" t="s">
        <v>217</v>
      </c>
      <c r="D47" s="107"/>
      <c r="E47" s="108"/>
      <c r="F47" s="9" t="s">
        <v>208</v>
      </c>
      <c r="G47" s="9" t="s">
        <v>138</v>
      </c>
      <c r="H47" s="10">
        <v>122000</v>
      </c>
      <c r="I47" s="29">
        <f>'Đơn đặt hàng'!I40</f>
        <v>0</v>
      </c>
      <c r="J47" s="69">
        <f t="shared" si="1"/>
        <v>0</v>
      </c>
    </row>
    <row r="48" spans="1:10" ht="18" customHeight="1" x14ac:dyDescent="0.25">
      <c r="A48" s="89"/>
      <c r="B48" s="11" t="s">
        <v>108</v>
      </c>
      <c r="C48" s="106" t="s">
        <v>127</v>
      </c>
      <c r="D48" s="107"/>
      <c r="E48" s="108"/>
      <c r="F48" s="9" t="s">
        <v>208</v>
      </c>
      <c r="G48" s="9" t="s">
        <v>138</v>
      </c>
      <c r="H48" s="12">
        <v>122000</v>
      </c>
      <c r="I48" s="29">
        <f>'Đơn đặt hàng'!I41</f>
        <v>0</v>
      </c>
      <c r="J48" s="69">
        <f t="shared" si="1"/>
        <v>0</v>
      </c>
    </row>
    <row r="49" spans="1:10" ht="18" customHeight="1" x14ac:dyDescent="0.25">
      <c r="A49" s="89"/>
      <c r="B49" s="11" t="s">
        <v>126</v>
      </c>
      <c r="C49" s="106" t="s">
        <v>167</v>
      </c>
      <c r="D49" s="107"/>
      <c r="E49" s="108"/>
      <c r="F49" s="9" t="s">
        <v>208</v>
      </c>
      <c r="G49" s="9" t="s">
        <v>138</v>
      </c>
      <c r="H49" s="12">
        <v>132000</v>
      </c>
      <c r="I49" s="29">
        <f>'Đơn đặt hàng'!I42</f>
        <v>0</v>
      </c>
      <c r="J49" s="69">
        <f t="shared" si="1"/>
        <v>0</v>
      </c>
    </row>
    <row r="50" spans="1:10" ht="18" customHeight="1" x14ac:dyDescent="0.25">
      <c r="A50" s="89"/>
      <c r="B50" s="11" t="s">
        <v>168</v>
      </c>
      <c r="C50" s="106" t="s">
        <v>218</v>
      </c>
      <c r="D50" s="107"/>
      <c r="E50" s="108"/>
      <c r="F50" s="9" t="s">
        <v>208</v>
      </c>
      <c r="G50" s="9" t="s">
        <v>138</v>
      </c>
      <c r="H50" s="12">
        <v>146000</v>
      </c>
      <c r="I50" s="29">
        <f>'Đơn đặt hàng'!I43</f>
        <v>0</v>
      </c>
      <c r="J50" s="69">
        <f t="shared" si="1"/>
        <v>0</v>
      </c>
    </row>
    <row r="51" spans="1:10" ht="18" customHeight="1" x14ac:dyDescent="0.25">
      <c r="A51" s="89"/>
      <c r="B51" s="11" t="s">
        <v>219</v>
      </c>
      <c r="C51" s="106" t="s">
        <v>220</v>
      </c>
      <c r="D51" s="107"/>
      <c r="E51" s="108"/>
      <c r="F51" s="9" t="s">
        <v>208</v>
      </c>
      <c r="G51" s="9" t="s">
        <v>138</v>
      </c>
      <c r="H51" s="12">
        <v>145000</v>
      </c>
      <c r="I51" s="29">
        <f>'Đơn đặt hàng'!I44</f>
        <v>0</v>
      </c>
      <c r="J51" s="69">
        <f t="shared" si="1"/>
        <v>0</v>
      </c>
    </row>
    <row r="52" spans="1:10" ht="18" customHeight="1" x14ac:dyDescent="0.25">
      <c r="A52" s="89"/>
      <c r="B52" s="11" t="s">
        <v>221</v>
      </c>
      <c r="C52" s="106" t="s">
        <v>222</v>
      </c>
      <c r="D52" s="107"/>
      <c r="E52" s="108"/>
      <c r="F52" s="9" t="s">
        <v>208</v>
      </c>
      <c r="G52" s="9" t="s">
        <v>138</v>
      </c>
      <c r="H52" s="12">
        <v>152000</v>
      </c>
      <c r="I52" s="29">
        <f>'Đơn đặt hàng'!I45</f>
        <v>0</v>
      </c>
      <c r="J52" s="69">
        <f t="shared" si="1"/>
        <v>0</v>
      </c>
    </row>
    <row r="53" spans="1:10" ht="18" customHeight="1" x14ac:dyDescent="0.25">
      <c r="A53" s="89"/>
      <c r="B53" s="11" t="s">
        <v>50</v>
      </c>
      <c r="C53" s="106" t="s">
        <v>223</v>
      </c>
      <c r="D53" s="107"/>
      <c r="E53" s="108"/>
      <c r="F53" s="9" t="s">
        <v>210</v>
      </c>
      <c r="G53" s="9" t="s">
        <v>138</v>
      </c>
      <c r="H53" s="12">
        <v>99000</v>
      </c>
      <c r="I53" s="29">
        <f>'Đơn đặt hàng'!I46</f>
        <v>0</v>
      </c>
      <c r="J53" s="69">
        <f t="shared" si="1"/>
        <v>0</v>
      </c>
    </row>
    <row r="54" spans="1:10" ht="18" customHeight="1" x14ac:dyDescent="0.25">
      <c r="A54" s="89"/>
      <c r="B54" s="11" t="s">
        <v>51</v>
      </c>
      <c r="C54" s="106" t="s">
        <v>224</v>
      </c>
      <c r="D54" s="107"/>
      <c r="E54" s="108"/>
      <c r="F54" s="9" t="s">
        <v>210</v>
      </c>
      <c r="G54" s="9" t="s">
        <v>138</v>
      </c>
      <c r="H54" s="12">
        <v>113000</v>
      </c>
      <c r="I54" s="29">
        <f>'Đơn đặt hàng'!I47</f>
        <v>0</v>
      </c>
      <c r="J54" s="69">
        <f t="shared" si="1"/>
        <v>0</v>
      </c>
    </row>
    <row r="55" spans="1:10" ht="18" customHeight="1" x14ac:dyDescent="0.25">
      <c r="A55" s="89"/>
      <c r="B55" s="11" t="s">
        <v>52</v>
      </c>
      <c r="C55" s="106" t="s">
        <v>225</v>
      </c>
      <c r="D55" s="107"/>
      <c r="E55" s="108"/>
      <c r="F55" s="9" t="s">
        <v>210</v>
      </c>
      <c r="G55" s="9" t="s">
        <v>138</v>
      </c>
      <c r="H55" s="12">
        <v>110000</v>
      </c>
      <c r="I55" s="29">
        <f>'Đơn đặt hàng'!I48</f>
        <v>0</v>
      </c>
      <c r="J55" s="69">
        <f t="shared" si="1"/>
        <v>0</v>
      </c>
    </row>
    <row r="56" spans="1:10" ht="18" customHeight="1" x14ac:dyDescent="0.25">
      <c r="A56" s="89"/>
      <c r="B56" s="11" t="s">
        <v>53</v>
      </c>
      <c r="C56" s="106" t="s">
        <v>226</v>
      </c>
      <c r="D56" s="107"/>
      <c r="E56" s="108"/>
      <c r="F56" s="9" t="s">
        <v>210</v>
      </c>
      <c r="G56" s="9" t="s">
        <v>138</v>
      </c>
      <c r="H56" s="12">
        <v>116000</v>
      </c>
      <c r="I56" s="29">
        <f>'Đơn đặt hàng'!I49</f>
        <v>0</v>
      </c>
      <c r="J56" s="69">
        <f t="shared" si="1"/>
        <v>0</v>
      </c>
    </row>
    <row r="57" spans="1:10" ht="18" customHeight="1" x14ac:dyDescent="0.25">
      <c r="A57" s="89"/>
      <c r="B57" s="11" t="s">
        <v>130</v>
      </c>
      <c r="C57" s="106" t="s">
        <v>227</v>
      </c>
      <c r="D57" s="107"/>
      <c r="E57" s="108"/>
      <c r="F57" s="9" t="s">
        <v>210</v>
      </c>
      <c r="G57" s="9" t="s">
        <v>138</v>
      </c>
      <c r="H57" s="12">
        <v>163000</v>
      </c>
      <c r="I57" s="29">
        <f>'Đơn đặt hàng'!I50</f>
        <v>0</v>
      </c>
      <c r="J57" s="69">
        <f t="shared" si="1"/>
        <v>0</v>
      </c>
    </row>
    <row r="58" spans="1:10" ht="18" customHeight="1" x14ac:dyDescent="0.25">
      <c r="A58" s="89"/>
      <c r="B58" s="11" t="s">
        <v>54</v>
      </c>
      <c r="C58" s="106" t="s">
        <v>228</v>
      </c>
      <c r="D58" s="107"/>
      <c r="E58" s="108"/>
      <c r="F58" s="9" t="s">
        <v>210</v>
      </c>
      <c r="G58" s="9" t="s">
        <v>138</v>
      </c>
      <c r="H58" s="12">
        <v>111000</v>
      </c>
      <c r="I58" s="29">
        <f>'Đơn đặt hàng'!I51</f>
        <v>0</v>
      </c>
      <c r="J58" s="69">
        <f t="shared" si="1"/>
        <v>0</v>
      </c>
    </row>
    <row r="59" spans="1:10" ht="18" customHeight="1" x14ac:dyDescent="0.25">
      <c r="A59" s="89"/>
      <c r="B59" s="11" t="s">
        <v>55</v>
      </c>
      <c r="C59" s="106" t="s">
        <v>229</v>
      </c>
      <c r="D59" s="107"/>
      <c r="E59" s="108"/>
      <c r="F59" s="9" t="s">
        <v>210</v>
      </c>
      <c r="G59" s="9" t="s">
        <v>138</v>
      </c>
      <c r="H59" s="12">
        <v>131000</v>
      </c>
      <c r="I59" s="29">
        <f>'Đơn đặt hàng'!I52</f>
        <v>0</v>
      </c>
      <c r="J59" s="69">
        <f t="shared" si="1"/>
        <v>0</v>
      </c>
    </row>
    <row r="60" spans="1:10" ht="18" customHeight="1" x14ac:dyDescent="0.25">
      <c r="A60" s="89"/>
      <c r="B60" s="11" t="s">
        <v>131</v>
      </c>
      <c r="C60" s="106" t="s">
        <v>230</v>
      </c>
      <c r="D60" s="107"/>
      <c r="E60" s="108"/>
      <c r="F60" s="9" t="s">
        <v>210</v>
      </c>
      <c r="G60" s="9" t="s">
        <v>138</v>
      </c>
      <c r="H60" s="12">
        <v>113000</v>
      </c>
      <c r="I60" s="29">
        <f>'Đơn đặt hàng'!I53</f>
        <v>0</v>
      </c>
      <c r="J60" s="69">
        <f t="shared" si="1"/>
        <v>0</v>
      </c>
    </row>
    <row r="61" spans="1:10" ht="18" customHeight="1" x14ac:dyDescent="0.25">
      <c r="A61" s="89"/>
      <c r="B61" s="11" t="s">
        <v>37</v>
      </c>
      <c r="C61" s="106" t="s">
        <v>231</v>
      </c>
      <c r="D61" s="107"/>
      <c r="E61" s="108"/>
      <c r="F61" s="9" t="s">
        <v>210</v>
      </c>
      <c r="G61" s="9" t="s">
        <v>138</v>
      </c>
      <c r="H61" s="12">
        <v>148000</v>
      </c>
      <c r="I61" s="29">
        <f>'Đơn đặt hàng'!I54</f>
        <v>0</v>
      </c>
      <c r="J61" s="69">
        <f t="shared" si="1"/>
        <v>0</v>
      </c>
    </row>
    <row r="62" spans="1:10" ht="18" customHeight="1" x14ac:dyDescent="0.25">
      <c r="A62" s="89"/>
      <c r="B62" s="11" t="s">
        <v>109</v>
      </c>
      <c r="C62" s="106" t="s">
        <v>232</v>
      </c>
      <c r="D62" s="107"/>
      <c r="E62" s="108"/>
      <c r="F62" s="9" t="s">
        <v>210</v>
      </c>
      <c r="G62" s="9" t="s">
        <v>138</v>
      </c>
      <c r="H62" s="12">
        <v>114000</v>
      </c>
      <c r="I62" s="29">
        <f>'Đơn đặt hàng'!I55</f>
        <v>0</v>
      </c>
      <c r="J62" s="69">
        <f t="shared" si="1"/>
        <v>0</v>
      </c>
    </row>
    <row r="63" spans="1:10" ht="18" customHeight="1" x14ac:dyDescent="0.25">
      <c r="A63" s="89"/>
      <c r="B63" s="178"/>
      <c r="C63" s="179" t="s">
        <v>233</v>
      </c>
      <c r="D63" s="179"/>
      <c r="E63" s="179"/>
      <c r="F63" s="180"/>
      <c r="G63" s="180"/>
      <c r="H63" s="182"/>
      <c r="I63" s="182"/>
      <c r="J63" s="182"/>
    </row>
    <row r="64" spans="1:10" ht="18" customHeight="1" x14ac:dyDescent="0.25">
      <c r="A64" s="89"/>
      <c r="B64" s="9" t="s">
        <v>56</v>
      </c>
      <c r="C64" s="106" t="s">
        <v>28</v>
      </c>
      <c r="D64" s="107"/>
      <c r="E64" s="108"/>
      <c r="F64" s="9" t="s">
        <v>234</v>
      </c>
      <c r="G64" s="9" t="s">
        <v>139</v>
      </c>
      <c r="H64" s="39">
        <v>402000</v>
      </c>
      <c r="I64" s="29">
        <f>'Đơn đặt hàng'!I57</f>
        <v>0</v>
      </c>
      <c r="J64" s="69">
        <f t="shared" si="1"/>
        <v>0</v>
      </c>
    </row>
    <row r="65" spans="1:10" ht="18" customHeight="1" x14ac:dyDescent="0.25">
      <c r="A65" s="89"/>
      <c r="B65" s="11" t="s">
        <v>57</v>
      </c>
      <c r="C65" s="106" t="s">
        <v>29</v>
      </c>
      <c r="D65" s="107"/>
      <c r="E65" s="108"/>
      <c r="F65" s="9" t="s">
        <v>234</v>
      </c>
      <c r="G65" s="9" t="s">
        <v>139</v>
      </c>
      <c r="H65" s="40">
        <v>292000</v>
      </c>
      <c r="I65" s="29">
        <f>'Đơn đặt hàng'!I58</f>
        <v>0</v>
      </c>
      <c r="J65" s="69">
        <f t="shared" si="1"/>
        <v>0</v>
      </c>
    </row>
    <row r="66" spans="1:10" ht="18" customHeight="1" x14ac:dyDescent="0.25">
      <c r="A66" s="89"/>
      <c r="B66" s="11" t="s">
        <v>58</v>
      </c>
      <c r="C66" s="106" t="s">
        <v>30</v>
      </c>
      <c r="D66" s="107"/>
      <c r="E66" s="108"/>
      <c r="F66" s="9" t="s">
        <v>234</v>
      </c>
      <c r="G66" s="9" t="s">
        <v>139</v>
      </c>
      <c r="H66" s="40">
        <v>256000</v>
      </c>
      <c r="I66" s="29">
        <f>'Đơn đặt hàng'!I59</f>
        <v>0</v>
      </c>
      <c r="J66" s="69">
        <f t="shared" si="1"/>
        <v>0</v>
      </c>
    </row>
    <row r="67" spans="1:10" ht="21" customHeight="1" x14ac:dyDescent="0.25">
      <c r="A67" s="89"/>
      <c r="B67" s="11" t="s">
        <v>59</v>
      </c>
      <c r="C67" s="106" t="s">
        <v>31</v>
      </c>
      <c r="D67" s="107"/>
      <c r="E67" s="108"/>
      <c r="F67" s="9" t="s">
        <v>234</v>
      </c>
      <c r="G67" s="9" t="s">
        <v>139</v>
      </c>
      <c r="H67" s="40">
        <v>204000</v>
      </c>
      <c r="I67" s="29">
        <f>'Đơn đặt hàng'!I60</f>
        <v>0</v>
      </c>
      <c r="J67" s="69">
        <f t="shared" si="1"/>
        <v>0</v>
      </c>
    </row>
    <row r="68" spans="1:10" ht="18" customHeight="1" x14ac:dyDescent="0.25">
      <c r="A68" s="89"/>
      <c r="B68" s="11" t="s">
        <v>60</v>
      </c>
      <c r="C68" s="106" t="s">
        <v>32</v>
      </c>
      <c r="D68" s="107"/>
      <c r="E68" s="108"/>
      <c r="F68" s="9" t="s">
        <v>234</v>
      </c>
      <c r="G68" s="9" t="s">
        <v>139</v>
      </c>
      <c r="H68" s="40">
        <v>187000</v>
      </c>
      <c r="I68" s="29">
        <f>'Đơn đặt hàng'!I61</f>
        <v>0</v>
      </c>
      <c r="J68" s="69">
        <f t="shared" si="1"/>
        <v>0</v>
      </c>
    </row>
    <row r="69" spans="1:10" ht="18" customHeight="1" x14ac:dyDescent="0.25">
      <c r="A69" s="89"/>
      <c r="B69" s="11" t="s">
        <v>61</v>
      </c>
      <c r="C69" s="106" t="s">
        <v>33</v>
      </c>
      <c r="D69" s="107"/>
      <c r="E69" s="108"/>
      <c r="F69" s="9" t="s">
        <v>234</v>
      </c>
      <c r="G69" s="9" t="s">
        <v>139</v>
      </c>
      <c r="H69" s="60">
        <v>264000</v>
      </c>
      <c r="I69" s="29">
        <f>'Đơn đặt hàng'!I62</f>
        <v>0</v>
      </c>
      <c r="J69" s="69">
        <f t="shared" si="1"/>
        <v>0</v>
      </c>
    </row>
    <row r="70" spans="1:10" ht="18" customHeight="1" x14ac:dyDescent="0.25">
      <c r="A70" s="88"/>
      <c r="B70" s="11" t="s">
        <v>110</v>
      </c>
      <c r="C70" s="124" t="s">
        <v>125</v>
      </c>
      <c r="D70" s="125"/>
      <c r="E70" s="125"/>
      <c r="F70" s="9" t="s">
        <v>234</v>
      </c>
      <c r="G70" s="11" t="s">
        <v>139</v>
      </c>
      <c r="H70" s="61">
        <v>270000</v>
      </c>
      <c r="I70" s="29">
        <f>'Đơn đặt hàng'!I63</f>
        <v>0</v>
      </c>
      <c r="J70" s="69">
        <f t="shared" si="1"/>
        <v>0</v>
      </c>
    </row>
    <row r="71" spans="1:10" ht="18" customHeight="1" x14ac:dyDescent="0.25">
      <c r="A71" s="89"/>
      <c r="B71" s="11" t="s">
        <v>62</v>
      </c>
      <c r="C71" s="124" t="s">
        <v>14</v>
      </c>
      <c r="D71" s="125"/>
      <c r="E71" s="125"/>
      <c r="F71" s="9" t="s">
        <v>234</v>
      </c>
      <c r="G71" s="11" t="s">
        <v>139</v>
      </c>
      <c r="H71" s="61">
        <v>169000</v>
      </c>
      <c r="I71" s="29">
        <f>'Đơn đặt hàng'!I64</f>
        <v>0</v>
      </c>
      <c r="J71" s="69">
        <f t="shared" si="1"/>
        <v>0</v>
      </c>
    </row>
    <row r="72" spans="1:10" ht="18" customHeight="1" x14ac:dyDescent="0.25">
      <c r="A72" s="89"/>
      <c r="B72" s="11" t="s">
        <v>63</v>
      </c>
      <c r="C72" s="124" t="s">
        <v>15</v>
      </c>
      <c r="D72" s="125"/>
      <c r="E72" s="125"/>
      <c r="F72" s="11" t="s">
        <v>234</v>
      </c>
      <c r="G72" s="11" t="s">
        <v>139</v>
      </c>
      <c r="H72" s="61">
        <v>148000</v>
      </c>
      <c r="I72" s="29">
        <f>'Đơn đặt hàng'!I65</f>
        <v>0</v>
      </c>
      <c r="J72" s="69">
        <f t="shared" si="1"/>
        <v>0</v>
      </c>
    </row>
    <row r="73" spans="1:10" ht="18" customHeight="1" x14ac:dyDescent="0.25">
      <c r="A73" s="89"/>
      <c r="B73" s="9" t="s">
        <v>64</v>
      </c>
      <c r="C73" s="149" t="s">
        <v>34</v>
      </c>
      <c r="D73" s="150"/>
      <c r="E73" s="151"/>
      <c r="F73" s="9" t="s">
        <v>234</v>
      </c>
      <c r="G73" s="9" t="s">
        <v>139</v>
      </c>
      <c r="H73" s="39">
        <v>156000</v>
      </c>
      <c r="I73" s="29">
        <f>'Đơn đặt hàng'!I66</f>
        <v>0</v>
      </c>
      <c r="J73" s="69">
        <f t="shared" si="1"/>
        <v>0</v>
      </c>
    </row>
    <row r="74" spans="1:10" ht="22.8" customHeight="1" x14ac:dyDescent="0.25">
      <c r="A74" s="89"/>
      <c r="B74" s="11" t="s">
        <v>65</v>
      </c>
      <c r="C74" s="106" t="s">
        <v>35</v>
      </c>
      <c r="D74" s="107"/>
      <c r="E74" s="108"/>
      <c r="F74" s="9" t="s">
        <v>234</v>
      </c>
      <c r="G74" s="9" t="s">
        <v>139</v>
      </c>
      <c r="H74" s="40">
        <v>161000</v>
      </c>
      <c r="I74" s="29">
        <f>'Đơn đặt hàng'!I67</f>
        <v>0</v>
      </c>
      <c r="J74" s="69">
        <f t="shared" si="1"/>
        <v>0</v>
      </c>
    </row>
    <row r="75" spans="1:10" ht="18" customHeight="1" x14ac:dyDescent="0.25">
      <c r="A75" s="89"/>
      <c r="B75" s="11" t="s">
        <v>66</v>
      </c>
      <c r="C75" s="106" t="s">
        <v>13</v>
      </c>
      <c r="D75" s="107"/>
      <c r="E75" s="108"/>
      <c r="F75" s="9" t="s">
        <v>234</v>
      </c>
      <c r="G75" s="9" t="s">
        <v>139</v>
      </c>
      <c r="H75" s="40">
        <v>167000</v>
      </c>
      <c r="I75" s="29">
        <f>'Đơn đặt hàng'!I68</f>
        <v>0</v>
      </c>
      <c r="J75" s="69">
        <f t="shared" si="1"/>
        <v>0</v>
      </c>
    </row>
    <row r="76" spans="1:10" ht="18" customHeight="1" x14ac:dyDescent="0.25">
      <c r="A76" s="89"/>
      <c r="B76" s="11" t="s">
        <v>67</v>
      </c>
      <c r="C76" s="106" t="s">
        <v>27</v>
      </c>
      <c r="D76" s="107"/>
      <c r="E76" s="108"/>
      <c r="F76" s="9" t="s">
        <v>234</v>
      </c>
      <c r="G76" s="9" t="s">
        <v>139</v>
      </c>
      <c r="H76" s="40">
        <v>170000</v>
      </c>
      <c r="I76" s="29">
        <f>'Đơn đặt hàng'!I69</f>
        <v>0</v>
      </c>
      <c r="J76" s="69">
        <f t="shared" si="1"/>
        <v>0</v>
      </c>
    </row>
    <row r="77" spans="1:10" ht="18" customHeight="1" x14ac:dyDescent="0.25">
      <c r="A77" s="89"/>
      <c r="B77" s="11" t="s">
        <v>186</v>
      </c>
      <c r="C77" s="106" t="s">
        <v>216</v>
      </c>
      <c r="D77" s="107"/>
      <c r="E77" s="108"/>
      <c r="F77" s="9" t="s">
        <v>234</v>
      </c>
      <c r="G77" s="9" t="s">
        <v>139</v>
      </c>
      <c r="H77" s="40">
        <v>149000</v>
      </c>
      <c r="I77" s="29">
        <f>'Đơn đặt hàng'!I70</f>
        <v>0</v>
      </c>
      <c r="J77" s="69">
        <f t="shared" si="1"/>
        <v>0</v>
      </c>
    </row>
    <row r="78" spans="1:10" ht="18" customHeight="1" x14ac:dyDescent="0.25">
      <c r="A78" s="89"/>
      <c r="B78" s="11" t="s">
        <v>68</v>
      </c>
      <c r="C78" s="106" t="s">
        <v>217</v>
      </c>
      <c r="D78" s="107"/>
      <c r="E78" s="108"/>
      <c r="F78" s="9" t="s">
        <v>234</v>
      </c>
      <c r="G78" s="9" t="s">
        <v>139</v>
      </c>
      <c r="H78" s="40">
        <v>149000</v>
      </c>
      <c r="I78" s="29">
        <f>'Đơn đặt hàng'!I71</f>
        <v>0</v>
      </c>
      <c r="J78" s="69">
        <f t="shared" si="1"/>
        <v>0</v>
      </c>
    </row>
    <row r="79" spans="1:10" ht="18" customHeight="1" x14ac:dyDescent="0.25">
      <c r="A79" s="89"/>
      <c r="B79" s="11" t="s">
        <v>111</v>
      </c>
      <c r="C79" s="106" t="s">
        <v>127</v>
      </c>
      <c r="D79" s="107"/>
      <c r="E79" s="108"/>
      <c r="F79" s="9" t="s">
        <v>234</v>
      </c>
      <c r="G79" s="9" t="s">
        <v>139</v>
      </c>
      <c r="H79" s="40">
        <v>149000</v>
      </c>
      <c r="I79" s="29">
        <f>'Đơn đặt hàng'!I72</f>
        <v>0</v>
      </c>
      <c r="J79" s="69">
        <f t="shared" si="1"/>
        <v>0</v>
      </c>
    </row>
    <row r="80" spans="1:10" ht="18" customHeight="1" x14ac:dyDescent="0.25">
      <c r="A80" s="89"/>
      <c r="B80" s="11" t="s">
        <v>128</v>
      </c>
      <c r="C80" s="106" t="s">
        <v>167</v>
      </c>
      <c r="D80" s="107"/>
      <c r="E80" s="108"/>
      <c r="F80" s="9" t="s">
        <v>234</v>
      </c>
      <c r="G80" s="9" t="s">
        <v>139</v>
      </c>
      <c r="H80" s="12">
        <v>156000</v>
      </c>
      <c r="I80" s="29">
        <f>'Đơn đặt hàng'!I73</f>
        <v>0</v>
      </c>
      <c r="J80" s="69">
        <f t="shared" si="1"/>
        <v>0</v>
      </c>
    </row>
    <row r="81" spans="1:10" ht="18" customHeight="1" x14ac:dyDescent="0.25">
      <c r="A81" s="89"/>
      <c r="B81" s="11" t="s">
        <v>169</v>
      </c>
      <c r="C81" s="106" t="s">
        <v>218</v>
      </c>
      <c r="D81" s="107"/>
      <c r="E81" s="108"/>
      <c r="F81" s="9" t="s">
        <v>234</v>
      </c>
      <c r="G81" s="9" t="s">
        <v>139</v>
      </c>
      <c r="H81" s="12">
        <v>176000</v>
      </c>
      <c r="I81" s="29">
        <f>'Đơn đặt hàng'!I74</f>
        <v>0</v>
      </c>
      <c r="J81" s="69">
        <f t="shared" si="1"/>
        <v>0</v>
      </c>
    </row>
    <row r="82" spans="1:10" ht="18" customHeight="1" x14ac:dyDescent="0.25">
      <c r="A82" s="89"/>
      <c r="B82" s="11" t="s">
        <v>235</v>
      </c>
      <c r="C82" s="106" t="s">
        <v>236</v>
      </c>
      <c r="D82" s="107"/>
      <c r="E82" s="108"/>
      <c r="F82" s="9" t="s">
        <v>234</v>
      </c>
      <c r="G82" s="9" t="s">
        <v>139</v>
      </c>
      <c r="H82" s="12">
        <v>168000</v>
      </c>
      <c r="I82" s="29">
        <f>'Đơn đặt hàng'!I75</f>
        <v>0</v>
      </c>
      <c r="J82" s="69">
        <f t="shared" si="1"/>
        <v>0</v>
      </c>
    </row>
    <row r="83" spans="1:10" ht="18" customHeight="1" x14ac:dyDescent="0.25">
      <c r="A83" s="89"/>
      <c r="B83" s="11" t="s">
        <v>237</v>
      </c>
      <c r="C83" s="106" t="s">
        <v>238</v>
      </c>
      <c r="D83" s="107"/>
      <c r="E83" s="108"/>
      <c r="F83" s="9" t="s">
        <v>234</v>
      </c>
      <c r="G83" s="9" t="s">
        <v>139</v>
      </c>
      <c r="H83" s="12">
        <v>187000</v>
      </c>
      <c r="I83" s="29">
        <f>'Đơn đặt hàng'!I76</f>
        <v>0</v>
      </c>
      <c r="J83" s="69">
        <f t="shared" si="1"/>
        <v>0</v>
      </c>
    </row>
    <row r="84" spans="1:10" ht="18" customHeight="1" x14ac:dyDescent="0.25">
      <c r="A84" s="89"/>
      <c r="B84" s="11" t="s">
        <v>69</v>
      </c>
      <c r="C84" s="106" t="s">
        <v>223</v>
      </c>
      <c r="D84" s="107"/>
      <c r="E84" s="108"/>
      <c r="F84" s="9" t="s">
        <v>210</v>
      </c>
      <c r="G84" s="9" t="s">
        <v>139</v>
      </c>
      <c r="H84" s="12">
        <v>121000</v>
      </c>
      <c r="I84" s="29">
        <f>'Đơn đặt hàng'!I77</f>
        <v>0</v>
      </c>
      <c r="J84" s="69">
        <f t="shared" si="1"/>
        <v>0</v>
      </c>
    </row>
    <row r="85" spans="1:10" ht="18" customHeight="1" x14ac:dyDescent="0.25">
      <c r="A85" s="89"/>
      <c r="B85" s="11" t="s">
        <v>70</v>
      </c>
      <c r="C85" s="106" t="s">
        <v>224</v>
      </c>
      <c r="D85" s="107"/>
      <c r="E85" s="108"/>
      <c r="F85" s="9" t="s">
        <v>210</v>
      </c>
      <c r="G85" s="9" t="s">
        <v>139</v>
      </c>
      <c r="H85" s="12">
        <v>143000</v>
      </c>
      <c r="I85" s="29">
        <f>'Đơn đặt hàng'!I78</f>
        <v>0</v>
      </c>
      <c r="J85" s="69">
        <f t="shared" si="1"/>
        <v>0</v>
      </c>
    </row>
    <row r="86" spans="1:10" ht="18" customHeight="1" x14ac:dyDescent="0.25">
      <c r="A86" s="89"/>
      <c r="B86" s="11" t="s">
        <v>71</v>
      </c>
      <c r="C86" s="106" t="s">
        <v>225</v>
      </c>
      <c r="D86" s="107"/>
      <c r="E86" s="108"/>
      <c r="F86" s="9" t="s">
        <v>210</v>
      </c>
      <c r="G86" s="9" t="s">
        <v>139</v>
      </c>
      <c r="H86" s="12">
        <v>128000</v>
      </c>
      <c r="I86" s="29">
        <f>'Đơn đặt hàng'!I79</f>
        <v>0</v>
      </c>
      <c r="J86" s="69">
        <f t="shared" si="1"/>
        <v>0</v>
      </c>
    </row>
    <row r="87" spans="1:10" ht="18" customHeight="1" x14ac:dyDescent="0.25">
      <c r="A87" s="89"/>
      <c r="B87" s="11" t="s">
        <v>72</v>
      </c>
      <c r="C87" s="106" t="s">
        <v>226</v>
      </c>
      <c r="D87" s="107"/>
      <c r="E87" s="108"/>
      <c r="F87" s="9" t="s">
        <v>210</v>
      </c>
      <c r="G87" s="9" t="s">
        <v>139</v>
      </c>
      <c r="H87" s="12">
        <v>147000</v>
      </c>
      <c r="I87" s="29">
        <f>'Đơn đặt hàng'!I80</f>
        <v>0</v>
      </c>
      <c r="J87" s="69">
        <f t="shared" si="1"/>
        <v>0</v>
      </c>
    </row>
    <row r="88" spans="1:10" ht="18" customHeight="1" x14ac:dyDescent="0.25">
      <c r="A88" s="89"/>
      <c r="B88" s="11" t="s">
        <v>132</v>
      </c>
      <c r="C88" s="106" t="s">
        <v>227</v>
      </c>
      <c r="D88" s="107"/>
      <c r="E88" s="108"/>
      <c r="F88" s="9" t="s">
        <v>210</v>
      </c>
      <c r="G88" s="9" t="s">
        <v>139</v>
      </c>
      <c r="H88" s="12">
        <v>186000</v>
      </c>
      <c r="I88" s="29">
        <f>'Đơn đặt hàng'!I81</f>
        <v>0</v>
      </c>
      <c r="J88" s="69">
        <f t="shared" ref="J88:J151" si="2">H88*I88</f>
        <v>0</v>
      </c>
    </row>
    <row r="89" spans="1:10" ht="18" customHeight="1" x14ac:dyDescent="0.25">
      <c r="A89" s="89"/>
      <c r="B89" s="11" t="s">
        <v>73</v>
      </c>
      <c r="C89" s="106" t="s">
        <v>228</v>
      </c>
      <c r="D89" s="107"/>
      <c r="E89" s="108"/>
      <c r="F89" s="9" t="s">
        <v>210</v>
      </c>
      <c r="G89" s="9" t="s">
        <v>139</v>
      </c>
      <c r="H89" s="12">
        <v>118000</v>
      </c>
      <c r="I89" s="29">
        <f>'Đơn đặt hàng'!I82</f>
        <v>0</v>
      </c>
      <c r="J89" s="69">
        <f t="shared" si="2"/>
        <v>0</v>
      </c>
    </row>
    <row r="90" spans="1:10" ht="18" customHeight="1" x14ac:dyDescent="0.25">
      <c r="A90" s="89"/>
      <c r="B90" s="11" t="s">
        <v>74</v>
      </c>
      <c r="C90" s="106" t="s">
        <v>229</v>
      </c>
      <c r="D90" s="107"/>
      <c r="E90" s="108"/>
      <c r="F90" s="9" t="s">
        <v>210</v>
      </c>
      <c r="G90" s="9" t="s">
        <v>139</v>
      </c>
      <c r="H90" s="12">
        <v>149000</v>
      </c>
      <c r="I90" s="29">
        <f>'Đơn đặt hàng'!I83</f>
        <v>0</v>
      </c>
      <c r="J90" s="69">
        <f t="shared" si="2"/>
        <v>0</v>
      </c>
    </row>
    <row r="91" spans="1:10" ht="18" customHeight="1" x14ac:dyDescent="0.25">
      <c r="A91" s="89"/>
      <c r="B91" s="11" t="s">
        <v>133</v>
      </c>
      <c r="C91" s="106" t="s">
        <v>230</v>
      </c>
      <c r="D91" s="107"/>
      <c r="E91" s="108"/>
      <c r="F91" s="9" t="s">
        <v>210</v>
      </c>
      <c r="G91" s="9" t="s">
        <v>139</v>
      </c>
      <c r="H91" s="12">
        <v>121000</v>
      </c>
      <c r="I91" s="29">
        <f>'Đơn đặt hàng'!I84</f>
        <v>0</v>
      </c>
      <c r="J91" s="69">
        <f t="shared" si="2"/>
        <v>0</v>
      </c>
    </row>
    <row r="92" spans="1:10" ht="18" customHeight="1" x14ac:dyDescent="0.25">
      <c r="A92" s="89"/>
      <c r="B92" s="11" t="s">
        <v>75</v>
      </c>
      <c r="C92" s="106" t="s">
        <v>231</v>
      </c>
      <c r="D92" s="107"/>
      <c r="E92" s="108"/>
      <c r="F92" s="9" t="s">
        <v>210</v>
      </c>
      <c r="G92" s="9" t="s">
        <v>139</v>
      </c>
      <c r="H92" s="12">
        <v>158000</v>
      </c>
      <c r="I92" s="29">
        <f>'Đơn đặt hàng'!I85</f>
        <v>0</v>
      </c>
      <c r="J92" s="69">
        <f t="shared" si="2"/>
        <v>0</v>
      </c>
    </row>
    <row r="93" spans="1:10" ht="18" customHeight="1" x14ac:dyDescent="0.25">
      <c r="A93" s="89"/>
      <c r="B93" s="11" t="s">
        <v>112</v>
      </c>
      <c r="C93" s="106" t="s">
        <v>232</v>
      </c>
      <c r="D93" s="107"/>
      <c r="E93" s="108"/>
      <c r="F93" s="9" t="s">
        <v>210</v>
      </c>
      <c r="G93" s="9" t="s">
        <v>139</v>
      </c>
      <c r="H93" s="12">
        <v>121000</v>
      </c>
      <c r="I93" s="29">
        <f>'Đơn đặt hàng'!I86</f>
        <v>0</v>
      </c>
      <c r="J93" s="69">
        <f t="shared" si="2"/>
        <v>0</v>
      </c>
    </row>
    <row r="94" spans="1:10" ht="18" customHeight="1" x14ac:dyDescent="0.25">
      <c r="A94" s="88"/>
      <c r="B94" s="178"/>
      <c r="C94" s="179" t="s">
        <v>239</v>
      </c>
      <c r="D94" s="179"/>
      <c r="E94" s="179"/>
      <c r="F94" s="180"/>
      <c r="G94" s="180"/>
      <c r="H94" s="182"/>
      <c r="I94" s="182"/>
      <c r="J94" s="182"/>
    </row>
    <row r="95" spans="1:10" ht="18" customHeight="1" x14ac:dyDescent="0.25">
      <c r="A95" s="89"/>
      <c r="B95" s="9" t="s">
        <v>76</v>
      </c>
      <c r="C95" s="106" t="s">
        <v>28</v>
      </c>
      <c r="D95" s="107"/>
      <c r="E95" s="108"/>
      <c r="F95" s="9" t="s">
        <v>234</v>
      </c>
      <c r="G95" s="9" t="s">
        <v>140</v>
      </c>
      <c r="H95" s="10">
        <v>430000</v>
      </c>
      <c r="I95" s="29">
        <f>'Đơn đặt hàng'!I88</f>
        <v>0</v>
      </c>
      <c r="J95" s="69">
        <f t="shared" si="2"/>
        <v>0</v>
      </c>
    </row>
    <row r="96" spans="1:10" ht="21" customHeight="1" x14ac:dyDescent="0.25">
      <c r="A96" s="89"/>
      <c r="B96" s="11" t="s">
        <v>77</v>
      </c>
      <c r="C96" s="106" t="s">
        <v>29</v>
      </c>
      <c r="D96" s="107"/>
      <c r="E96" s="108"/>
      <c r="F96" s="9" t="s">
        <v>234</v>
      </c>
      <c r="G96" s="9" t="s">
        <v>140</v>
      </c>
      <c r="H96" s="12">
        <v>330000</v>
      </c>
      <c r="I96" s="29">
        <f>'Đơn đặt hàng'!I89</f>
        <v>0</v>
      </c>
      <c r="J96" s="69">
        <f t="shared" si="2"/>
        <v>0</v>
      </c>
    </row>
    <row r="97" spans="1:10" ht="18" customHeight="1" x14ac:dyDescent="0.25">
      <c r="A97" s="89"/>
      <c r="B97" s="11" t="s">
        <v>78</v>
      </c>
      <c r="C97" s="106" t="s">
        <v>30</v>
      </c>
      <c r="D97" s="107"/>
      <c r="E97" s="108"/>
      <c r="F97" s="9" t="s">
        <v>234</v>
      </c>
      <c r="G97" s="9" t="s">
        <v>140</v>
      </c>
      <c r="H97" s="12">
        <v>285000</v>
      </c>
      <c r="I97" s="29">
        <f>'Đơn đặt hàng'!I90</f>
        <v>0</v>
      </c>
      <c r="J97" s="69">
        <f t="shared" si="2"/>
        <v>0</v>
      </c>
    </row>
    <row r="98" spans="1:10" ht="18" customHeight="1" x14ac:dyDescent="0.25">
      <c r="A98" s="89"/>
      <c r="B98" s="11" t="s">
        <v>79</v>
      </c>
      <c r="C98" s="106" t="s">
        <v>31</v>
      </c>
      <c r="D98" s="107"/>
      <c r="E98" s="108"/>
      <c r="F98" s="9" t="s">
        <v>234</v>
      </c>
      <c r="G98" s="9" t="s">
        <v>140</v>
      </c>
      <c r="H98" s="12">
        <v>232000</v>
      </c>
      <c r="I98" s="29">
        <f>'Đơn đặt hàng'!I91</f>
        <v>0</v>
      </c>
      <c r="J98" s="69">
        <f t="shared" si="2"/>
        <v>0</v>
      </c>
    </row>
    <row r="99" spans="1:10" ht="18" customHeight="1" x14ac:dyDescent="0.25">
      <c r="A99" s="89"/>
      <c r="B99" s="11" t="s">
        <v>80</v>
      </c>
      <c r="C99" s="106" t="s">
        <v>32</v>
      </c>
      <c r="D99" s="107"/>
      <c r="E99" s="108"/>
      <c r="F99" s="9" t="s">
        <v>234</v>
      </c>
      <c r="G99" s="9" t="s">
        <v>140</v>
      </c>
      <c r="H99" s="12">
        <v>215000</v>
      </c>
      <c r="I99" s="29">
        <f>'Đơn đặt hàng'!I92</f>
        <v>0</v>
      </c>
      <c r="J99" s="69">
        <f t="shared" si="2"/>
        <v>0</v>
      </c>
    </row>
    <row r="100" spans="1:10" ht="18" customHeight="1" x14ac:dyDescent="0.25">
      <c r="A100" s="89"/>
      <c r="B100" s="11" t="s">
        <v>81</v>
      </c>
      <c r="C100" s="106" t="s">
        <v>33</v>
      </c>
      <c r="D100" s="107"/>
      <c r="E100" s="108"/>
      <c r="F100" s="9" t="s">
        <v>234</v>
      </c>
      <c r="G100" s="9" t="s">
        <v>140</v>
      </c>
      <c r="H100" s="12">
        <v>295000</v>
      </c>
      <c r="I100" s="29">
        <f>'Đơn đặt hàng'!I93</f>
        <v>0</v>
      </c>
      <c r="J100" s="69">
        <f t="shared" si="2"/>
        <v>0</v>
      </c>
    </row>
    <row r="101" spans="1:10" ht="18" customHeight="1" x14ac:dyDescent="0.25">
      <c r="A101" s="89"/>
      <c r="B101" s="11" t="s">
        <v>113</v>
      </c>
      <c r="C101" s="106" t="s">
        <v>125</v>
      </c>
      <c r="D101" s="107"/>
      <c r="E101" s="108"/>
      <c r="F101" s="9" t="s">
        <v>234</v>
      </c>
      <c r="G101" s="9" t="s">
        <v>140</v>
      </c>
      <c r="H101" s="12">
        <v>303000</v>
      </c>
      <c r="I101" s="29">
        <f>'Đơn đặt hàng'!I94</f>
        <v>0</v>
      </c>
      <c r="J101" s="69">
        <f t="shared" si="2"/>
        <v>0</v>
      </c>
    </row>
    <row r="102" spans="1:10" ht="22.8" customHeight="1" x14ac:dyDescent="0.25">
      <c r="A102" s="89"/>
      <c r="B102" s="11" t="s">
        <v>82</v>
      </c>
      <c r="C102" s="106" t="s">
        <v>14</v>
      </c>
      <c r="D102" s="107"/>
      <c r="E102" s="108"/>
      <c r="F102" s="9" t="s">
        <v>234</v>
      </c>
      <c r="G102" s="9" t="s">
        <v>140</v>
      </c>
      <c r="H102" s="12">
        <v>186000</v>
      </c>
      <c r="I102" s="29">
        <f>'Đơn đặt hàng'!I95</f>
        <v>0</v>
      </c>
      <c r="J102" s="69">
        <f t="shared" si="2"/>
        <v>0</v>
      </c>
    </row>
    <row r="103" spans="1:10" ht="18" customHeight="1" x14ac:dyDescent="0.25">
      <c r="A103" s="89"/>
      <c r="B103" s="11" t="s">
        <v>83</v>
      </c>
      <c r="C103" s="106" t="s">
        <v>15</v>
      </c>
      <c r="D103" s="107"/>
      <c r="E103" s="108"/>
      <c r="F103" s="9" t="s">
        <v>234</v>
      </c>
      <c r="G103" s="9" t="s">
        <v>140</v>
      </c>
      <c r="H103" s="12">
        <v>163000</v>
      </c>
      <c r="I103" s="29">
        <f>'Đơn đặt hàng'!I96</f>
        <v>0</v>
      </c>
      <c r="J103" s="69">
        <f t="shared" si="2"/>
        <v>0</v>
      </c>
    </row>
    <row r="104" spans="1:10" ht="18" customHeight="1" x14ac:dyDescent="0.25">
      <c r="A104" s="89"/>
      <c r="B104" s="11" t="s">
        <v>84</v>
      </c>
      <c r="C104" s="106" t="s">
        <v>34</v>
      </c>
      <c r="D104" s="107"/>
      <c r="E104" s="108"/>
      <c r="F104" s="9" t="s">
        <v>234</v>
      </c>
      <c r="G104" s="9" t="s">
        <v>140</v>
      </c>
      <c r="H104" s="12">
        <v>171000</v>
      </c>
      <c r="I104" s="29">
        <f>'Đơn đặt hàng'!I97</f>
        <v>0</v>
      </c>
      <c r="J104" s="69">
        <f t="shared" si="2"/>
        <v>0</v>
      </c>
    </row>
    <row r="105" spans="1:10" ht="18" customHeight="1" x14ac:dyDescent="0.25">
      <c r="A105" s="89"/>
      <c r="B105" s="11" t="s">
        <v>85</v>
      </c>
      <c r="C105" s="106" t="s">
        <v>35</v>
      </c>
      <c r="D105" s="107"/>
      <c r="E105" s="108"/>
      <c r="F105" s="9" t="s">
        <v>234</v>
      </c>
      <c r="G105" s="9" t="s">
        <v>140</v>
      </c>
      <c r="H105" s="12">
        <v>172000</v>
      </c>
      <c r="I105" s="29">
        <f>'Đơn đặt hàng'!I98</f>
        <v>0</v>
      </c>
      <c r="J105" s="69">
        <f t="shared" si="2"/>
        <v>0</v>
      </c>
    </row>
    <row r="106" spans="1:10" ht="18" customHeight="1" x14ac:dyDescent="0.25">
      <c r="A106" s="89"/>
      <c r="B106" s="11" t="s">
        <v>86</v>
      </c>
      <c r="C106" s="106" t="s">
        <v>13</v>
      </c>
      <c r="D106" s="107"/>
      <c r="E106" s="108"/>
      <c r="F106" s="9" t="s">
        <v>234</v>
      </c>
      <c r="G106" s="9" t="s">
        <v>140</v>
      </c>
      <c r="H106" s="12">
        <v>188000</v>
      </c>
      <c r="I106" s="29">
        <f>'Đơn đặt hàng'!I99</f>
        <v>0</v>
      </c>
      <c r="J106" s="69">
        <f t="shared" si="2"/>
        <v>0</v>
      </c>
    </row>
    <row r="107" spans="1:10" ht="18" customHeight="1" x14ac:dyDescent="0.25">
      <c r="A107" s="89"/>
      <c r="B107" s="11" t="s">
        <v>87</v>
      </c>
      <c r="C107" s="106" t="s">
        <v>27</v>
      </c>
      <c r="D107" s="107"/>
      <c r="E107" s="108"/>
      <c r="F107" s="9" t="s">
        <v>234</v>
      </c>
      <c r="G107" s="9" t="s">
        <v>140</v>
      </c>
      <c r="H107" s="12">
        <v>189000</v>
      </c>
      <c r="I107" s="29">
        <f>'Đơn đặt hàng'!I100</f>
        <v>0</v>
      </c>
      <c r="J107" s="69">
        <f t="shared" si="2"/>
        <v>0</v>
      </c>
    </row>
    <row r="108" spans="1:10" ht="18" customHeight="1" x14ac:dyDescent="0.25">
      <c r="A108" s="89"/>
      <c r="B108" s="11" t="s">
        <v>187</v>
      </c>
      <c r="C108" s="106" t="s">
        <v>216</v>
      </c>
      <c r="D108" s="107"/>
      <c r="E108" s="108"/>
      <c r="F108" s="9" t="s">
        <v>234</v>
      </c>
      <c r="G108" s="9" t="s">
        <v>140</v>
      </c>
      <c r="H108" s="12">
        <v>167000</v>
      </c>
      <c r="I108" s="29">
        <f>'Đơn đặt hàng'!I101</f>
        <v>0</v>
      </c>
      <c r="J108" s="69">
        <f t="shared" si="2"/>
        <v>0</v>
      </c>
    </row>
    <row r="109" spans="1:10" ht="18" customHeight="1" x14ac:dyDescent="0.25">
      <c r="A109" s="89"/>
      <c r="B109" s="11" t="s">
        <v>88</v>
      </c>
      <c r="C109" s="106" t="s">
        <v>36</v>
      </c>
      <c r="D109" s="107"/>
      <c r="E109" s="108"/>
      <c r="F109" s="9" t="s">
        <v>234</v>
      </c>
      <c r="G109" s="9" t="s">
        <v>140</v>
      </c>
      <c r="H109" s="12">
        <v>167000</v>
      </c>
      <c r="I109" s="29">
        <f>'Đơn đặt hàng'!I102</f>
        <v>0</v>
      </c>
      <c r="J109" s="69">
        <f t="shared" si="2"/>
        <v>0</v>
      </c>
    </row>
    <row r="110" spans="1:10" ht="18" customHeight="1" x14ac:dyDescent="0.25">
      <c r="A110" s="89"/>
      <c r="B110" s="11" t="s">
        <v>114</v>
      </c>
      <c r="C110" s="106" t="s">
        <v>127</v>
      </c>
      <c r="D110" s="107"/>
      <c r="E110" s="108"/>
      <c r="F110" s="9" t="s">
        <v>234</v>
      </c>
      <c r="G110" s="9" t="s">
        <v>140</v>
      </c>
      <c r="H110" s="12">
        <v>167000</v>
      </c>
      <c r="I110" s="29">
        <f>'Đơn đặt hàng'!I103</f>
        <v>0</v>
      </c>
      <c r="J110" s="69">
        <f t="shared" si="2"/>
        <v>0</v>
      </c>
    </row>
    <row r="111" spans="1:10" ht="18" customHeight="1" x14ac:dyDescent="0.25">
      <c r="A111" s="89"/>
      <c r="B111" s="11" t="s">
        <v>129</v>
      </c>
      <c r="C111" s="106" t="s">
        <v>167</v>
      </c>
      <c r="D111" s="107"/>
      <c r="E111" s="108"/>
      <c r="F111" s="9" t="s">
        <v>234</v>
      </c>
      <c r="G111" s="9" t="s">
        <v>140</v>
      </c>
      <c r="H111" s="12">
        <v>175000</v>
      </c>
      <c r="I111" s="29">
        <f>'Đơn đặt hàng'!I104</f>
        <v>0</v>
      </c>
      <c r="J111" s="69">
        <f t="shared" si="2"/>
        <v>0</v>
      </c>
    </row>
    <row r="112" spans="1:10" ht="18" customHeight="1" x14ac:dyDescent="0.25">
      <c r="A112" s="89"/>
      <c r="B112" s="11" t="s">
        <v>170</v>
      </c>
      <c r="C112" s="106" t="s">
        <v>218</v>
      </c>
      <c r="D112" s="107"/>
      <c r="E112" s="108"/>
      <c r="F112" s="9" t="s">
        <v>234</v>
      </c>
      <c r="G112" s="9" t="s">
        <v>140</v>
      </c>
      <c r="H112" s="12">
        <v>193000</v>
      </c>
      <c r="I112" s="29">
        <f>'Đơn đặt hàng'!I105</f>
        <v>0</v>
      </c>
      <c r="J112" s="69">
        <f t="shared" si="2"/>
        <v>0</v>
      </c>
    </row>
    <row r="113" spans="1:10" ht="18" customHeight="1" x14ac:dyDescent="0.25">
      <c r="A113" s="89"/>
      <c r="B113" s="11" t="s">
        <v>240</v>
      </c>
      <c r="C113" s="106" t="s">
        <v>236</v>
      </c>
      <c r="D113" s="107"/>
      <c r="E113" s="108"/>
      <c r="F113" s="9" t="s">
        <v>234</v>
      </c>
      <c r="G113" s="9" t="s">
        <v>140</v>
      </c>
      <c r="H113" s="12">
        <v>188000</v>
      </c>
      <c r="I113" s="29">
        <f>'Đơn đặt hàng'!I106</f>
        <v>0</v>
      </c>
      <c r="J113" s="69">
        <f t="shared" si="2"/>
        <v>0</v>
      </c>
    </row>
    <row r="114" spans="1:10" ht="18" customHeight="1" x14ac:dyDescent="0.25">
      <c r="A114" s="89"/>
      <c r="B114" s="11" t="s">
        <v>241</v>
      </c>
      <c r="C114" s="106" t="s">
        <v>238</v>
      </c>
      <c r="D114" s="107"/>
      <c r="E114" s="108"/>
      <c r="F114" s="9" t="s">
        <v>234</v>
      </c>
      <c r="G114" s="9" t="s">
        <v>140</v>
      </c>
      <c r="H114" s="12">
        <v>215000</v>
      </c>
      <c r="I114" s="29">
        <f>'Đơn đặt hàng'!I107</f>
        <v>0</v>
      </c>
      <c r="J114" s="69">
        <f t="shared" si="2"/>
        <v>0</v>
      </c>
    </row>
    <row r="115" spans="1:10" ht="18" customHeight="1" x14ac:dyDescent="0.25">
      <c r="A115" s="89"/>
      <c r="B115" s="11" t="s">
        <v>89</v>
      </c>
      <c r="C115" s="106" t="s">
        <v>223</v>
      </c>
      <c r="D115" s="107"/>
      <c r="E115" s="108"/>
      <c r="F115" s="9" t="s">
        <v>210</v>
      </c>
      <c r="G115" s="9" t="s">
        <v>140</v>
      </c>
      <c r="H115" s="12">
        <v>140000</v>
      </c>
      <c r="I115" s="29">
        <f>'Đơn đặt hàng'!I108</f>
        <v>0</v>
      </c>
      <c r="J115" s="69">
        <f t="shared" si="2"/>
        <v>0</v>
      </c>
    </row>
    <row r="116" spans="1:10" ht="18" customHeight="1" x14ac:dyDescent="0.25">
      <c r="A116" s="89"/>
      <c r="B116" s="11" t="s">
        <v>90</v>
      </c>
      <c r="C116" s="106" t="s">
        <v>224</v>
      </c>
      <c r="D116" s="107"/>
      <c r="E116" s="108"/>
      <c r="F116" s="9" t="s">
        <v>210</v>
      </c>
      <c r="G116" s="9" t="s">
        <v>140</v>
      </c>
      <c r="H116" s="12">
        <v>161000</v>
      </c>
      <c r="I116" s="29">
        <f>'Đơn đặt hàng'!I109</f>
        <v>0</v>
      </c>
      <c r="J116" s="69">
        <f t="shared" si="2"/>
        <v>0</v>
      </c>
    </row>
    <row r="117" spans="1:10" ht="18" customHeight="1" x14ac:dyDescent="0.25">
      <c r="A117" s="89"/>
      <c r="B117" s="11" t="s">
        <v>91</v>
      </c>
      <c r="C117" s="106" t="s">
        <v>225</v>
      </c>
      <c r="D117" s="107"/>
      <c r="E117" s="108"/>
      <c r="F117" s="9" t="s">
        <v>210</v>
      </c>
      <c r="G117" s="9" t="s">
        <v>140</v>
      </c>
      <c r="H117" s="12">
        <v>148000</v>
      </c>
      <c r="I117" s="29">
        <f>'Đơn đặt hàng'!I110</f>
        <v>0</v>
      </c>
      <c r="J117" s="69">
        <f t="shared" si="2"/>
        <v>0</v>
      </c>
    </row>
    <row r="118" spans="1:10" ht="18" customHeight="1" x14ac:dyDescent="0.25">
      <c r="A118" s="88"/>
      <c r="B118" s="11" t="s">
        <v>92</v>
      </c>
      <c r="C118" s="106" t="s">
        <v>226</v>
      </c>
      <c r="D118" s="107"/>
      <c r="E118" s="108"/>
      <c r="F118" s="9" t="s">
        <v>210</v>
      </c>
      <c r="G118" s="9" t="s">
        <v>140</v>
      </c>
      <c r="H118" s="12">
        <v>165000</v>
      </c>
      <c r="I118" s="29">
        <f>'Đơn đặt hàng'!I111</f>
        <v>0</v>
      </c>
      <c r="J118" s="69">
        <f t="shared" si="2"/>
        <v>0</v>
      </c>
    </row>
    <row r="119" spans="1:10" ht="18" customHeight="1" x14ac:dyDescent="0.25">
      <c r="A119" s="89"/>
      <c r="B119" s="11" t="s">
        <v>134</v>
      </c>
      <c r="C119" s="106" t="s">
        <v>227</v>
      </c>
      <c r="D119" s="107"/>
      <c r="E119" s="108"/>
      <c r="F119" s="9" t="s">
        <v>210</v>
      </c>
      <c r="G119" s="9" t="s">
        <v>140</v>
      </c>
      <c r="H119" s="12">
        <v>213000</v>
      </c>
      <c r="I119" s="29">
        <f>'Đơn đặt hàng'!I112</f>
        <v>0</v>
      </c>
      <c r="J119" s="69">
        <f t="shared" si="2"/>
        <v>0</v>
      </c>
    </row>
    <row r="120" spans="1:10" ht="18" customHeight="1" x14ac:dyDescent="0.25">
      <c r="A120" s="89"/>
      <c r="B120" s="11" t="s">
        <v>93</v>
      </c>
      <c r="C120" s="106" t="s">
        <v>228</v>
      </c>
      <c r="D120" s="107"/>
      <c r="E120" s="108"/>
      <c r="F120" s="9" t="s">
        <v>210</v>
      </c>
      <c r="G120" s="9" t="s">
        <v>140</v>
      </c>
      <c r="H120" s="12">
        <v>128000</v>
      </c>
      <c r="I120" s="29">
        <f>'Đơn đặt hàng'!I113</f>
        <v>0</v>
      </c>
      <c r="J120" s="69">
        <f t="shared" si="2"/>
        <v>0</v>
      </c>
    </row>
    <row r="121" spans="1:10" ht="18" customHeight="1" x14ac:dyDescent="0.25">
      <c r="A121" s="89"/>
      <c r="B121" s="11" t="s">
        <v>94</v>
      </c>
      <c r="C121" s="106" t="s">
        <v>229</v>
      </c>
      <c r="D121" s="107"/>
      <c r="E121" s="108"/>
      <c r="F121" s="9" t="s">
        <v>210</v>
      </c>
      <c r="G121" s="9" t="s">
        <v>140</v>
      </c>
      <c r="H121" s="12">
        <v>155000</v>
      </c>
      <c r="I121" s="29">
        <f>'Đơn đặt hàng'!I114</f>
        <v>0</v>
      </c>
      <c r="J121" s="69">
        <f t="shared" si="2"/>
        <v>0</v>
      </c>
    </row>
    <row r="122" spans="1:10" ht="18" customHeight="1" x14ac:dyDescent="0.25">
      <c r="A122" s="89"/>
      <c r="B122" s="11" t="s">
        <v>135</v>
      </c>
      <c r="C122" s="106" t="s">
        <v>230</v>
      </c>
      <c r="D122" s="107"/>
      <c r="E122" s="108"/>
      <c r="F122" s="9" t="s">
        <v>210</v>
      </c>
      <c r="G122" s="9" t="s">
        <v>140</v>
      </c>
      <c r="H122" s="12">
        <v>134000</v>
      </c>
      <c r="I122" s="29">
        <f>'Đơn đặt hàng'!I115</f>
        <v>0</v>
      </c>
      <c r="J122" s="69">
        <f t="shared" si="2"/>
        <v>0</v>
      </c>
    </row>
    <row r="123" spans="1:10" ht="18" customHeight="1" x14ac:dyDescent="0.25">
      <c r="A123" s="89"/>
      <c r="B123" s="11" t="s">
        <v>95</v>
      </c>
      <c r="C123" s="106" t="s">
        <v>231</v>
      </c>
      <c r="D123" s="107"/>
      <c r="E123" s="108"/>
      <c r="F123" s="9" t="s">
        <v>210</v>
      </c>
      <c r="G123" s="9" t="s">
        <v>140</v>
      </c>
      <c r="H123" s="12">
        <v>163000</v>
      </c>
      <c r="I123" s="29">
        <f>'Đơn đặt hàng'!I116</f>
        <v>0</v>
      </c>
      <c r="J123" s="69">
        <f t="shared" si="2"/>
        <v>0</v>
      </c>
    </row>
    <row r="124" spans="1:10" ht="18" customHeight="1" x14ac:dyDescent="0.25">
      <c r="A124" s="89"/>
      <c r="B124" s="11" t="s">
        <v>115</v>
      </c>
      <c r="C124" s="106" t="s">
        <v>232</v>
      </c>
      <c r="D124" s="107"/>
      <c r="E124" s="108"/>
      <c r="F124" s="9" t="s">
        <v>210</v>
      </c>
      <c r="G124" s="9" t="s">
        <v>140</v>
      </c>
      <c r="H124" s="12">
        <v>132000</v>
      </c>
      <c r="I124" s="29">
        <f>'Đơn đặt hàng'!I117</f>
        <v>0</v>
      </c>
      <c r="J124" s="69">
        <f t="shared" si="2"/>
        <v>0</v>
      </c>
    </row>
    <row r="125" spans="1:10" ht="21" customHeight="1" x14ac:dyDescent="0.25">
      <c r="A125" s="89"/>
      <c r="B125" s="178"/>
      <c r="C125" s="179" t="s">
        <v>242</v>
      </c>
      <c r="D125" s="179"/>
      <c r="E125" s="179"/>
      <c r="F125" s="180"/>
      <c r="G125" s="180"/>
      <c r="H125" s="183"/>
      <c r="I125" s="183"/>
      <c r="J125" s="183"/>
    </row>
    <row r="126" spans="1:10" ht="18" customHeight="1" x14ac:dyDescent="0.25">
      <c r="A126" s="89"/>
      <c r="B126" s="9" t="s">
        <v>96</v>
      </c>
      <c r="C126" s="106" t="s">
        <v>28</v>
      </c>
      <c r="D126" s="107"/>
      <c r="E126" s="108"/>
      <c r="F126" s="9" t="s">
        <v>234</v>
      </c>
      <c r="G126" s="9" t="s">
        <v>141</v>
      </c>
      <c r="H126" s="10">
        <v>457000</v>
      </c>
      <c r="I126" s="29">
        <f>'Đơn đặt hàng'!I119</f>
        <v>0</v>
      </c>
      <c r="J126" s="69">
        <f t="shared" si="2"/>
        <v>0</v>
      </c>
    </row>
    <row r="127" spans="1:10" ht="18" customHeight="1" x14ac:dyDescent="0.25">
      <c r="A127" s="89"/>
      <c r="B127" s="9" t="s">
        <v>97</v>
      </c>
      <c r="C127" s="106" t="s">
        <v>29</v>
      </c>
      <c r="D127" s="107"/>
      <c r="E127" s="108"/>
      <c r="F127" s="9" t="s">
        <v>234</v>
      </c>
      <c r="G127" s="9" t="s">
        <v>141</v>
      </c>
      <c r="H127" s="10">
        <v>363000</v>
      </c>
      <c r="I127" s="29">
        <f>'Đơn đặt hàng'!I120</f>
        <v>0</v>
      </c>
      <c r="J127" s="69">
        <f t="shared" si="2"/>
        <v>0</v>
      </c>
    </row>
    <row r="128" spans="1:10" ht="18" customHeight="1" x14ac:dyDescent="0.25">
      <c r="A128" s="89"/>
      <c r="B128" s="9" t="s">
        <v>98</v>
      </c>
      <c r="C128" s="106" t="s">
        <v>30</v>
      </c>
      <c r="D128" s="107"/>
      <c r="E128" s="108"/>
      <c r="F128" s="9" t="s">
        <v>234</v>
      </c>
      <c r="G128" s="9" t="s">
        <v>141</v>
      </c>
      <c r="H128" s="10">
        <v>319000</v>
      </c>
      <c r="I128" s="29">
        <f>'Đơn đặt hàng'!I121</f>
        <v>0</v>
      </c>
      <c r="J128" s="69">
        <f t="shared" si="2"/>
        <v>0</v>
      </c>
    </row>
    <row r="129" spans="1:10" ht="18" customHeight="1" x14ac:dyDescent="0.25">
      <c r="A129" s="89"/>
      <c r="B129" s="9" t="s">
        <v>99</v>
      </c>
      <c r="C129" s="106" t="s">
        <v>31</v>
      </c>
      <c r="D129" s="107"/>
      <c r="E129" s="108"/>
      <c r="F129" s="9" t="s">
        <v>234</v>
      </c>
      <c r="G129" s="9" t="s">
        <v>141</v>
      </c>
      <c r="H129" s="10">
        <v>253000</v>
      </c>
      <c r="I129" s="29">
        <f>'Đơn đặt hàng'!I122</f>
        <v>0</v>
      </c>
      <c r="J129" s="69">
        <f t="shared" si="2"/>
        <v>0</v>
      </c>
    </row>
    <row r="130" spans="1:10" ht="22.8" customHeight="1" x14ac:dyDescent="0.25">
      <c r="A130" s="88"/>
      <c r="B130" s="9" t="s">
        <v>100</v>
      </c>
      <c r="C130" s="106" t="s">
        <v>32</v>
      </c>
      <c r="D130" s="107"/>
      <c r="E130" s="108"/>
      <c r="F130" s="9" t="s">
        <v>234</v>
      </c>
      <c r="G130" s="9" t="s">
        <v>141</v>
      </c>
      <c r="H130" s="10">
        <v>237000</v>
      </c>
      <c r="I130" s="29">
        <f>'Đơn đặt hàng'!I123</f>
        <v>0</v>
      </c>
      <c r="J130" s="69">
        <f t="shared" si="2"/>
        <v>0</v>
      </c>
    </row>
    <row r="131" spans="1:10" ht="13.2" customHeight="1" x14ac:dyDescent="0.25">
      <c r="A131" s="89"/>
      <c r="B131" s="9" t="s">
        <v>101</v>
      </c>
      <c r="C131" s="106" t="s">
        <v>33</v>
      </c>
      <c r="D131" s="107"/>
      <c r="E131" s="108"/>
      <c r="F131" s="9" t="s">
        <v>234</v>
      </c>
      <c r="G131" s="9" t="s">
        <v>141</v>
      </c>
      <c r="H131" s="10">
        <v>353000</v>
      </c>
      <c r="I131" s="29">
        <f>'Đơn đặt hàng'!I124</f>
        <v>0</v>
      </c>
      <c r="J131" s="69">
        <f t="shared" si="2"/>
        <v>0</v>
      </c>
    </row>
    <row r="132" spans="1:10" ht="18" customHeight="1" x14ac:dyDescent="0.25">
      <c r="A132" s="89"/>
      <c r="B132" s="11" t="s">
        <v>102</v>
      </c>
      <c r="C132" s="106" t="s">
        <v>14</v>
      </c>
      <c r="D132" s="107"/>
      <c r="E132" s="108"/>
      <c r="F132" s="9" t="s">
        <v>234</v>
      </c>
      <c r="G132" s="11" t="s">
        <v>141</v>
      </c>
      <c r="H132" s="12">
        <v>208000</v>
      </c>
      <c r="I132" s="29">
        <f>'Đơn đặt hàng'!I125</f>
        <v>0</v>
      </c>
      <c r="J132" s="69">
        <f t="shared" si="2"/>
        <v>0</v>
      </c>
    </row>
    <row r="133" spans="1:10" ht="18" customHeight="1" x14ac:dyDescent="0.25">
      <c r="A133" s="89"/>
      <c r="B133" s="9" t="s">
        <v>103</v>
      </c>
      <c r="C133" s="106" t="s">
        <v>15</v>
      </c>
      <c r="D133" s="107"/>
      <c r="E133" s="108"/>
      <c r="F133" s="9" t="s">
        <v>234</v>
      </c>
      <c r="G133" s="9" t="s">
        <v>141</v>
      </c>
      <c r="H133" s="10">
        <v>179000</v>
      </c>
      <c r="I133" s="29">
        <f>'Đơn đặt hàng'!I126</f>
        <v>0</v>
      </c>
      <c r="J133" s="69">
        <f t="shared" si="2"/>
        <v>0</v>
      </c>
    </row>
    <row r="134" spans="1:10" ht="18" customHeight="1" x14ac:dyDescent="0.25">
      <c r="A134" s="89"/>
      <c r="B134" s="11" t="s">
        <v>104</v>
      </c>
      <c r="C134" s="106" t="s">
        <v>34</v>
      </c>
      <c r="D134" s="107"/>
      <c r="E134" s="108"/>
      <c r="F134" s="11" t="s">
        <v>234</v>
      </c>
      <c r="G134" s="11" t="s">
        <v>141</v>
      </c>
      <c r="H134" s="12">
        <v>185000</v>
      </c>
      <c r="I134" s="29">
        <f>'Đơn đặt hàng'!I127</f>
        <v>0</v>
      </c>
      <c r="J134" s="69">
        <f t="shared" si="2"/>
        <v>0</v>
      </c>
    </row>
    <row r="135" spans="1:10" ht="18" customHeight="1" x14ac:dyDescent="0.25">
      <c r="A135" s="89"/>
      <c r="B135" s="9" t="s">
        <v>105</v>
      </c>
      <c r="C135" s="106" t="s">
        <v>27</v>
      </c>
      <c r="D135" s="107"/>
      <c r="E135" s="108"/>
      <c r="F135" s="9" t="s">
        <v>234</v>
      </c>
      <c r="G135" s="9" t="s">
        <v>141</v>
      </c>
      <c r="H135" s="10">
        <v>205000</v>
      </c>
      <c r="I135" s="29">
        <f>'Đơn đặt hàng'!I128</f>
        <v>0</v>
      </c>
      <c r="J135" s="69">
        <f t="shared" si="2"/>
        <v>0</v>
      </c>
    </row>
    <row r="136" spans="1:10" ht="18" customHeight="1" x14ac:dyDescent="0.25">
      <c r="A136" s="89"/>
      <c r="B136" s="9" t="s">
        <v>188</v>
      </c>
      <c r="C136" s="106" t="s">
        <v>167</v>
      </c>
      <c r="D136" s="107"/>
      <c r="E136" s="108"/>
      <c r="F136" s="9" t="s">
        <v>234</v>
      </c>
      <c r="G136" s="9" t="s">
        <v>141</v>
      </c>
      <c r="H136" s="10">
        <v>199000</v>
      </c>
      <c r="I136" s="29">
        <f>'Đơn đặt hàng'!I129</f>
        <v>0</v>
      </c>
      <c r="J136" s="69">
        <f t="shared" si="2"/>
        <v>0</v>
      </c>
    </row>
    <row r="137" spans="1:10" ht="21" customHeight="1" x14ac:dyDescent="0.25">
      <c r="A137" s="89"/>
      <c r="B137" s="178"/>
      <c r="C137" s="179" t="s">
        <v>189</v>
      </c>
      <c r="D137" s="179"/>
      <c r="E137" s="179"/>
      <c r="F137" s="180"/>
      <c r="G137" s="180"/>
      <c r="H137" s="183"/>
      <c r="I137" s="183"/>
      <c r="J137" s="183"/>
    </row>
    <row r="138" spans="1:10" ht="62.4" customHeight="1" x14ac:dyDescent="0.25">
      <c r="A138" s="89"/>
      <c r="B138" s="9" t="s">
        <v>193</v>
      </c>
      <c r="C138" s="11" t="s">
        <v>173</v>
      </c>
      <c r="D138" s="111" t="s">
        <v>194</v>
      </c>
      <c r="E138" s="112"/>
      <c r="F138" s="11" t="s">
        <v>106</v>
      </c>
      <c r="G138" s="9"/>
      <c r="H138" s="52">
        <v>438000</v>
      </c>
      <c r="I138" s="29">
        <f>'Đơn đặt hàng'!I131</f>
        <v>0</v>
      </c>
      <c r="J138" s="69">
        <f t="shared" si="2"/>
        <v>0</v>
      </c>
    </row>
    <row r="139" spans="1:10" ht="62.4" customHeight="1" x14ac:dyDescent="0.25">
      <c r="A139" s="89"/>
      <c r="B139" s="54" t="s">
        <v>195</v>
      </c>
      <c r="C139" s="55" t="s">
        <v>174</v>
      </c>
      <c r="D139" s="109" t="s">
        <v>196</v>
      </c>
      <c r="E139" s="110"/>
      <c r="F139" s="55" t="s">
        <v>106</v>
      </c>
      <c r="G139" s="54"/>
      <c r="H139" s="57">
        <v>578000</v>
      </c>
      <c r="I139" s="64">
        <f>'Đơn đặt hàng'!I132</f>
        <v>0</v>
      </c>
      <c r="J139" s="70">
        <f t="shared" si="2"/>
        <v>0</v>
      </c>
    </row>
    <row r="140" spans="1:10" ht="90" customHeight="1" x14ac:dyDescent="0.25">
      <c r="A140" s="89"/>
      <c r="B140" s="9" t="s">
        <v>164</v>
      </c>
      <c r="C140" s="11" t="s">
        <v>152</v>
      </c>
      <c r="D140" s="111" t="s">
        <v>165</v>
      </c>
      <c r="E140" s="112"/>
      <c r="F140" s="51" t="s">
        <v>106</v>
      </c>
      <c r="G140" s="9"/>
      <c r="H140" s="52">
        <v>1113000</v>
      </c>
      <c r="I140" s="29">
        <f>'Đơn đặt hàng'!I133</f>
        <v>0</v>
      </c>
      <c r="J140" s="69">
        <f t="shared" si="2"/>
        <v>0</v>
      </c>
    </row>
    <row r="141" spans="1:10" ht="90" customHeight="1" x14ac:dyDescent="0.25">
      <c r="A141" s="89"/>
      <c r="B141" s="54" t="s">
        <v>243</v>
      </c>
      <c r="C141" s="55" t="s">
        <v>153</v>
      </c>
      <c r="D141" s="109" t="s">
        <v>244</v>
      </c>
      <c r="E141" s="110"/>
      <c r="F141" s="56" t="s">
        <v>106</v>
      </c>
      <c r="G141" s="54"/>
      <c r="H141" s="57">
        <v>1013000</v>
      </c>
      <c r="I141" s="64">
        <f>'Đơn đặt hàng'!I134</f>
        <v>0</v>
      </c>
      <c r="J141" s="70">
        <f t="shared" si="2"/>
        <v>0</v>
      </c>
    </row>
    <row r="142" spans="1:10" ht="90" customHeight="1" x14ac:dyDescent="0.25">
      <c r="A142" s="88"/>
      <c r="B142" s="9" t="s">
        <v>245</v>
      </c>
      <c r="C142" s="11" t="s">
        <v>154</v>
      </c>
      <c r="D142" s="111" t="s">
        <v>246</v>
      </c>
      <c r="E142" s="112"/>
      <c r="F142" s="11" t="s">
        <v>106</v>
      </c>
      <c r="G142" s="9"/>
      <c r="H142" s="52">
        <v>981000</v>
      </c>
      <c r="I142" s="29">
        <f>'Đơn đặt hàng'!I135</f>
        <v>0</v>
      </c>
      <c r="J142" s="69">
        <f t="shared" si="2"/>
        <v>0</v>
      </c>
    </row>
    <row r="143" spans="1:10" ht="61.8" customHeight="1" x14ac:dyDescent="0.25">
      <c r="A143" s="89"/>
      <c r="B143" s="55" t="s">
        <v>247</v>
      </c>
      <c r="C143" s="55" t="s">
        <v>157</v>
      </c>
      <c r="D143" s="122" t="s">
        <v>248</v>
      </c>
      <c r="E143" s="122"/>
      <c r="F143" s="55" t="s">
        <v>106</v>
      </c>
      <c r="G143" s="55"/>
      <c r="H143" s="62">
        <v>772000</v>
      </c>
      <c r="I143" s="64">
        <f>'Đơn đặt hàng'!I136</f>
        <v>0</v>
      </c>
      <c r="J143" s="70">
        <f t="shared" si="2"/>
        <v>0</v>
      </c>
    </row>
    <row r="144" spans="1:10" ht="61.8" customHeight="1" x14ac:dyDescent="0.25">
      <c r="A144" s="89"/>
      <c r="B144" s="9" t="s">
        <v>160</v>
      </c>
      <c r="C144" s="11" t="s">
        <v>158</v>
      </c>
      <c r="D144" s="111" t="s">
        <v>161</v>
      </c>
      <c r="E144" s="112"/>
      <c r="F144" s="11" t="s">
        <v>106</v>
      </c>
      <c r="G144" s="9"/>
      <c r="H144" s="52">
        <v>732000</v>
      </c>
      <c r="I144" s="29">
        <f>'Đơn đặt hàng'!I137</f>
        <v>0</v>
      </c>
      <c r="J144" s="69">
        <f t="shared" si="2"/>
        <v>0</v>
      </c>
    </row>
    <row r="145" spans="1:10" ht="61.8" customHeight="1" x14ac:dyDescent="0.25">
      <c r="A145" s="89"/>
      <c r="B145" s="55" t="s">
        <v>162</v>
      </c>
      <c r="C145" s="55" t="s">
        <v>159</v>
      </c>
      <c r="D145" s="122" t="s">
        <v>163</v>
      </c>
      <c r="E145" s="122"/>
      <c r="F145" s="55" t="s">
        <v>106</v>
      </c>
      <c r="G145" s="55"/>
      <c r="H145" s="62">
        <v>673000</v>
      </c>
      <c r="I145" s="64">
        <f>'Đơn đặt hàng'!I138</f>
        <v>0</v>
      </c>
      <c r="J145" s="70">
        <f t="shared" si="2"/>
        <v>0</v>
      </c>
    </row>
    <row r="146" spans="1:10" ht="61.8" customHeight="1" x14ac:dyDescent="0.25">
      <c r="A146" s="89"/>
      <c r="B146" s="9" t="s">
        <v>116</v>
      </c>
      <c r="C146" s="11" t="s">
        <v>149</v>
      </c>
      <c r="D146" s="111" t="s">
        <v>117</v>
      </c>
      <c r="E146" s="112"/>
      <c r="F146" s="51" t="s">
        <v>106</v>
      </c>
      <c r="G146" s="9"/>
      <c r="H146" s="52">
        <v>878000</v>
      </c>
      <c r="I146" s="29">
        <f>'Đơn đặt hàng'!I139</f>
        <v>0</v>
      </c>
      <c r="J146" s="69">
        <f t="shared" si="2"/>
        <v>0</v>
      </c>
    </row>
    <row r="147" spans="1:10" ht="61.8" customHeight="1" x14ac:dyDescent="0.25">
      <c r="A147" s="89"/>
      <c r="B147" s="54" t="s">
        <v>118</v>
      </c>
      <c r="C147" s="55" t="s">
        <v>150</v>
      </c>
      <c r="D147" s="109" t="s">
        <v>119</v>
      </c>
      <c r="E147" s="110"/>
      <c r="F147" s="56" t="s">
        <v>106</v>
      </c>
      <c r="G147" s="54"/>
      <c r="H147" s="57">
        <v>768000</v>
      </c>
      <c r="I147" s="64">
        <f>'Đơn đặt hàng'!I140</f>
        <v>0</v>
      </c>
      <c r="J147" s="70">
        <f t="shared" si="2"/>
        <v>0</v>
      </c>
    </row>
    <row r="148" spans="1:10" ht="61.8" customHeight="1" x14ac:dyDescent="0.25">
      <c r="A148" s="89"/>
      <c r="B148" s="9" t="s">
        <v>249</v>
      </c>
      <c r="C148" s="11" t="s">
        <v>151</v>
      </c>
      <c r="D148" s="111" t="s">
        <v>250</v>
      </c>
      <c r="E148" s="112"/>
      <c r="F148" s="51" t="s">
        <v>106</v>
      </c>
      <c r="G148" s="9"/>
      <c r="H148" s="52">
        <v>715000</v>
      </c>
      <c r="I148" s="29">
        <f>'Đơn đặt hàng'!I141</f>
        <v>0</v>
      </c>
      <c r="J148" s="69">
        <f t="shared" si="2"/>
        <v>0</v>
      </c>
    </row>
    <row r="149" spans="1:10" ht="61.8" customHeight="1" x14ac:dyDescent="0.25">
      <c r="A149" s="89"/>
      <c r="B149" s="54" t="s">
        <v>145</v>
      </c>
      <c r="C149" s="55" t="s">
        <v>142</v>
      </c>
      <c r="D149" s="109" t="s">
        <v>146</v>
      </c>
      <c r="E149" s="110"/>
      <c r="F149" s="56" t="s">
        <v>106</v>
      </c>
      <c r="G149" s="54"/>
      <c r="H149" s="57">
        <v>923000</v>
      </c>
      <c r="I149" s="64">
        <f>'Đơn đặt hàng'!I142</f>
        <v>0</v>
      </c>
      <c r="J149" s="70">
        <f t="shared" si="2"/>
        <v>0</v>
      </c>
    </row>
    <row r="150" spans="1:10" ht="61.8" customHeight="1" x14ac:dyDescent="0.25">
      <c r="A150" s="89"/>
      <c r="B150" s="9" t="s">
        <v>147</v>
      </c>
      <c r="C150" s="11" t="s">
        <v>143</v>
      </c>
      <c r="D150" s="111" t="s">
        <v>148</v>
      </c>
      <c r="E150" s="112"/>
      <c r="F150" s="51" t="s">
        <v>106</v>
      </c>
      <c r="G150" s="9"/>
      <c r="H150" s="52">
        <v>884000</v>
      </c>
      <c r="I150" s="29">
        <f>'Đơn đặt hàng'!I143</f>
        <v>0</v>
      </c>
      <c r="J150" s="69">
        <f t="shared" si="2"/>
        <v>0</v>
      </c>
    </row>
    <row r="151" spans="1:10" ht="61.8" customHeight="1" x14ac:dyDescent="0.25">
      <c r="A151" s="89"/>
      <c r="B151" s="54" t="s">
        <v>251</v>
      </c>
      <c r="C151" s="55" t="s">
        <v>144</v>
      </c>
      <c r="D151" s="109" t="s">
        <v>252</v>
      </c>
      <c r="E151" s="110"/>
      <c r="F151" s="55" t="s">
        <v>106</v>
      </c>
      <c r="G151" s="55"/>
      <c r="H151" s="62">
        <v>863000</v>
      </c>
      <c r="I151" s="64">
        <f>'Đơn đặt hàng'!I144</f>
        <v>0</v>
      </c>
      <c r="J151" s="70">
        <f t="shared" si="2"/>
        <v>0</v>
      </c>
    </row>
    <row r="152" spans="1:10" ht="61.8" customHeight="1" x14ac:dyDescent="0.25">
      <c r="A152" s="89"/>
      <c r="B152" s="9" t="s">
        <v>175</v>
      </c>
      <c r="C152" s="11" t="s">
        <v>176</v>
      </c>
      <c r="D152" s="111" t="s">
        <v>177</v>
      </c>
      <c r="E152" s="112"/>
      <c r="F152" s="11" t="s">
        <v>106</v>
      </c>
      <c r="G152" s="11"/>
      <c r="H152" s="63">
        <v>1197000</v>
      </c>
      <c r="I152" s="29">
        <f>'Đơn đặt hàng'!I145</f>
        <v>0</v>
      </c>
      <c r="J152" s="69">
        <f t="shared" ref="J152:J157" si="3">H152*I152</f>
        <v>0</v>
      </c>
    </row>
    <row r="153" spans="1:10" ht="61.8" customHeight="1" x14ac:dyDescent="0.25">
      <c r="A153" s="90"/>
      <c r="B153" s="55" t="s">
        <v>178</v>
      </c>
      <c r="C153" s="55" t="s">
        <v>179</v>
      </c>
      <c r="D153" s="109" t="s">
        <v>180</v>
      </c>
      <c r="E153" s="110"/>
      <c r="F153" s="56" t="s">
        <v>106</v>
      </c>
      <c r="G153" s="55"/>
      <c r="H153" s="57">
        <v>1072000</v>
      </c>
      <c r="I153" s="64">
        <f>'Đơn đặt hàng'!I146</f>
        <v>0</v>
      </c>
      <c r="J153" s="70">
        <f t="shared" si="3"/>
        <v>0</v>
      </c>
    </row>
    <row r="154" spans="1:10" ht="62.4" customHeight="1" x14ac:dyDescent="0.25">
      <c r="A154" s="90"/>
      <c r="B154" s="9" t="s">
        <v>120</v>
      </c>
      <c r="C154" s="11" t="s">
        <v>190</v>
      </c>
      <c r="D154" s="111" t="s">
        <v>121</v>
      </c>
      <c r="E154" s="112"/>
      <c r="F154" s="11" t="s">
        <v>106</v>
      </c>
      <c r="G154" s="9"/>
      <c r="H154" s="52">
        <v>691000</v>
      </c>
      <c r="I154" s="29">
        <f>'Đơn đặt hàng'!I147</f>
        <v>0</v>
      </c>
      <c r="J154" s="69">
        <f t="shared" si="3"/>
        <v>0</v>
      </c>
    </row>
    <row r="155" spans="1:10" ht="62.4" customHeight="1" x14ac:dyDescent="0.25">
      <c r="A155" s="90"/>
      <c r="B155" s="54" t="s">
        <v>171</v>
      </c>
      <c r="C155" s="55" t="s">
        <v>191</v>
      </c>
      <c r="D155" s="109" t="s">
        <v>172</v>
      </c>
      <c r="E155" s="110"/>
      <c r="F155" s="55" t="s">
        <v>106</v>
      </c>
      <c r="G155" s="54"/>
      <c r="H155" s="62">
        <v>778000</v>
      </c>
      <c r="I155" s="64">
        <f>'Đơn đặt hàng'!I148</f>
        <v>0</v>
      </c>
      <c r="J155" s="70">
        <f t="shared" si="3"/>
        <v>0</v>
      </c>
    </row>
    <row r="156" spans="1:10" ht="87" customHeight="1" x14ac:dyDescent="0.25">
      <c r="A156" s="90"/>
      <c r="B156" s="11" t="s">
        <v>155</v>
      </c>
      <c r="C156" s="11" t="s">
        <v>192</v>
      </c>
      <c r="D156" s="123" t="s">
        <v>156</v>
      </c>
      <c r="E156" s="123"/>
      <c r="F156" s="11" t="s">
        <v>106</v>
      </c>
      <c r="G156" s="11"/>
      <c r="H156" s="63">
        <v>1149000</v>
      </c>
      <c r="I156" s="29">
        <f>'Đơn đặt hàng'!I149</f>
        <v>0</v>
      </c>
      <c r="J156" s="69">
        <f t="shared" si="3"/>
        <v>0</v>
      </c>
    </row>
    <row r="157" spans="1:10" ht="38.4" customHeight="1" x14ac:dyDescent="0.25">
      <c r="A157" s="90"/>
      <c r="B157" s="54" t="s">
        <v>181</v>
      </c>
      <c r="C157" s="55" t="s">
        <v>197</v>
      </c>
      <c r="D157" s="109" t="s">
        <v>198</v>
      </c>
      <c r="E157" s="110"/>
      <c r="F157" s="55" t="s">
        <v>106</v>
      </c>
      <c r="G157" s="54"/>
      <c r="H157" s="57">
        <v>350000</v>
      </c>
      <c r="I157" s="64">
        <f>'Đơn đặt hàng'!I150</f>
        <v>0</v>
      </c>
      <c r="J157" s="70">
        <f t="shared" si="3"/>
        <v>0</v>
      </c>
    </row>
    <row r="158" spans="1:10" ht="21.9" customHeight="1" x14ac:dyDescent="0.25">
      <c r="A158" s="90"/>
      <c r="B158" s="90"/>
      <c r="C158" s="90"/>
      <c r="D158" s="90"/>
      <c r="E158" s="91"/>
      <c r="F158" s="90"/>
      <c r="G158" s="90"/>
      <c r="H158" s="92" t="s">
        <v>1</v>
      </c>
      <c r="I158" s="93">
        <f>SUM(I23:I157)</f>
        <v>0</v>
      </c>
      <c r="J158" s="94">
        <f>SUM(J23:J157)</f>
        <v>0</v>
      </c>
    </row>
    <row r="159" spans="1:10" ht="21.9" customHeight="1" x14ac:dyDescent="0.25">
      <c r="A159" s="95"/>
      <c r="B159" s="172"/>
      <c r="C159" s="172"/>
      <c r="D159" s="172"/>
      <c r="E159" s="96"/>
      <c r="F159" s="173"/>
      <c r="G159" s="173"/>
      <c r="H159" s="174" t="s">
        <v>0</v>
      </c>
      <c r="I159" s="174"/>
      <c r="J159" s="27">
        <f>'Đơn đặt hàng'!J152</f>
        <v>0</v>
      </c>
    </row>
    <row r="160" spans="1:10" ht="21.9" customHeight="1" x14ac:dyDescent="0.25">
      <c r="A160" s="97"/>
      <c r="B160" s="172"/>
      <c r="C160" s="172"/>
      <c r="D160" s="172"/>
      <c r="E160" s="96"/>
      <c r="F160" s="175"/>
      <c r="G160" s="175"/>
      <c r="H160" s="174" t="s">
        <v>2</v>
      </c>
      <c r="I160" s="174"/>
      <c r="J160" s="99">
        <f>J158*(1-J159)</f>
        <v>0</v>
      </c>
    </row>
    <row r="161" spans="1:13" ht="18" customHeight="1" x14ac:dyDescent="0.25">
      <c r="A161" s="98"/>
      <c r="B161" s="175"/>
      <c r="C161" s="175"/>
      <c r="D161" s="98"/>
      <c r="E161" s="97"/>
      <c r="F161" s="96"/>
      <c r="G161" s="96"/>
      <c r="H161" s="176" t="s">
        <v>16</v>
      </c>
      <c r="I161" s="176"/>
      <c r="J161" s="176"/>
      <c r="M161" s="100"/>
    </row>
    <row r="162" spans="1:13" ht="18" customHeight="1" x14ac:dyDescent="0.25">
      <c r="A162" s="98"/>
      <c r="B162" s="171"/>
      <c r="C162" s="171"/>
      <c r="D162" s="171"/>
      <c r="E162" s="97"/>
      <c r="F162" s="96"/>
      <c r="G162" s="96"/>
      <c r="H162" s="101"/>
      <c r="I162" s="101"/>
      <c r="J162" s="102"/>
    </row>
    <row r="163" spans="1:13" ht="18" customHeight="1" x14ac:dyDescent="0.25">
      <c r="A163" s="73"/>
      <c r="B163" s="26"/>
      <c r="C163" s="26"/>
      <c r="D163" s="26"/>
      <c r="E163" s="103"/>
      <c r="F163" s="103"/>
      <c r="G163" s="103"/>
      <c r="H163" s="103"/>
      <c r="I163" s="103"/>
      <c r="J163" s="103"/>
    </row>
    <row r="164" spans="1:13" s="104" customFormat="1" ht="18" customHeight="1" x14ac:dyDescent="0.3">
      <c r="A164" s="166" t="s">
        <v>6</v>
      </c>
      <c r="B164" s="166"/>
      <c r="C164" s="166"/>
      <c r="D164" s="166"/>
      <c r="E164" s="169" t="s">
        <v>7</v>
      </c>
      <c r="F164" s="169"/>
      <c r="G164" s="169"/>
      <c r="H164" s="169"/>
      <c r="I164" s="169"/>
      <c r="J164" s="169"/>
    </row>
    <row r="165" spans="1:13" s="105" customFormat="1" ht="18" customHeight="1" x14ac:dyDescent="0.25">
      <c r="A165" s="167" t="s">
        <v>5</v>
      </c>
      <c r="B165" s="167"/>
      <c r="C165" s="167"/>
      <c r="D165" s="167"/>
      <c r="E165" s="170" t="s">
        <v>5</v>
      </c>
      <c r="F165" s="170"/>
      <c r="G165" s="170"/>
      <c r="H165" s="170"/>
      <c r="I165" s="170"/>
      <c r="J165" s="170"/>
    </row>
    <row r="166" spans="1:13" ht="18" customHeight="1" x14ac:dyDescent="0.25">
      <c r="A166" s="168"/>
      <c r="B166" s="168"/>
      <c r="C166" s="168"/>
      <c r="D166" s="168"/>
      <c r="E166" s="26"/>
      <c r="F166" s="26"/>
      <c r="G166" s="26"/>
      <c r="H166" s="26"/>
      <c r="I166" s="26"/>
      <c r="J166" s="26"/>
    </row>
    <row r="167" spans="1:13" ht="18" customHeight="1" x14ac:dyDescent="0.25">
      <c r="A167" s="73"/>
      <c r="B167" s="73"/>
      <c r="C167" s="73"/>
      <c r="D167" s="73"/>
      <c r="E167" s="26"/>
      <c r="F167" s="26"/>
      <c r="G167" s="26"/>
      <c r="H167" s="26"/>
      <c r="I167" s="26"/>
      <c r="J167" s="26"/>
    </row>
    <row r="168" spans="1:13" ht="18" customHeight="1" x14ac:dyDescent="0.25">
      <c r="A168" s="73"/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3" ht="18" customHeight="1" x14ac:dyDescent="0.25">
      <c r="A169" s="73"/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1:13" ht="18" customHeight="1" x14ac:dyDescent="0.25">
      <c r="A170" s="73"/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1:13" ht="18" customHeight="1" x14ac:dyDescent="0.25">
      <c r="A171" s="73"/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1:13" ht="4.5" customHeight="1" x14ac:dyDescent="0.25">
      <c r="A172" s="73"/>
      <c r="B172" s="26"/>
      <c r="C172" s="26"/>
      <c r="D172" s="26"/>
      <c r="E172" s="26"/>
      <c r="F172" s="26"/>
      <c r="G172" s="26"/>
      <c r="H172" s="26"/>
      <c r="I172" s="26"/>
      <c r="J172" s="26"/>
    </row>
  </sheetData>
  <autoFilter ref="A21:J162" xr:uid="{00000000-0009-0000-0000-000001000000}">
    <filterColumn colId="2" showButton="0"/>
    <filterColumn colId="3" showButton="0"/>
  </autoFilter>
  <mergeCells count="165">
    <mergeCell ref="C27:E27"/>
    <mergeCell ref="C28:E28"/>
    <mergeCell ref="C29:E29"/>
    <mergeCell ref="C30:E30"/>
    <mergeCell ref="C31:E31"/>
    <mergeCell ref="C32:E32"/>
    <mergeCell ref="H159:I159"/>
    <mergeCell ref="F160:G160"/>
    <mergeCell ref="H160:I160"/>
    <mergeCell ref="B161:C161"/>
    <mergeCell ref="H161:J161"/>
    <mergeCell ref="D155:E155"/>
    <mergeCell ref="D157:E157"/>
    <mergeCell ref="D147:E147"/>
    <mergeCell ref="D148:E148"/>
    <mergeCell ref="D149:E149"/>
    <mergeCell ref="D150:E150"/>
    <mergeCell ref="D145:E145"/>
    <mergeCell ref="D146:E146"/>
    <mergeCell ref="B162:D162"/>
    <mergeCell ref="B159:D160"/>
    <mergeCell ref="F159:G159"/>
    <mergeCell ref="C98:E98"/>
    <mergeCell ref="C99:E99"/>
    <mergeCell ref="C100:E100"/>
    <mergeCell ref="C101:E101"/>
    <mergeCell ref="C91:E91"/>
    <mergeCell ref="C92:E92"/>
    <mergeCell ref="C93:E93"/>
    <mergeCell ref="C94:E94"/>
    <mergeCell ref="C81:E81"/>
    <mergeCell ref="C82:E82"/>
    <mergeCell ref="C83:E83"/>
    <mergeCell ref="C84:E84"/>
    <mergeCell ref="C85:E85"/>
    <mergeCell ref="C90:E90"/>
    <mergeCell ref="C87:E87"/>
    <mergeCell ref="C88:E88"/>
    <mergeCell ref="C89:E89"/>
    <mergeCell ref="C86:E86"/>
    <mergeCell ref="C67:E67"/>
    <mergeCell ref="C72:E72"/>
    <mergeCell ref="C73:E73"/>
    <mergeCell ref="C61:E61"/>
    <mergeCell ref="C63:E63"/>
    <mergeCell ref="C64:E64"/>
    <mergeCell ref="C65:E65"/>
    <mergeCell ref="C66:E66"/>
    <mergeCell ref="C68:E68"/>
    <mergeCell ref="C62:E62"/>
    <mergeCell ref="A166:D166"/>
    <mergeCell ref="E164:J164"/>
    <mergeCell ref="E165:J165"/>
    <mergeCell ref="C125:E125"/>
    <mergeCell ref="C126:E126"/>
    <mergeCell ref="C127:E127"/>
    <mergeCell ref="C128:E128"/>
    <mergeCell ref="C129:E129"/>
    <mergeCell ref="C130:E130"/>
    <mergeCell ref="D154:E154"/>
    <mergeCell ref="C131:E131"/>
    <mergeCell ref="C132:E132"/>
    <mergeCell ref="C133:E133"/>
    <mergeCell ref="C134:E134"/>
    <mergeCell ref="C135:E135"/>
    <mergeCell ref="C136:E136"/>
    <mergeCell ref="C137:E137"/>
    <mergeCell ref="D156:E156"/>
    <mergeCell ref="D151:E151"/>
    <mergeCell ref="D152:E152"/>
    <mergeCell ref="D153:E153"/>
    <mergeCell ref="D142:E142"/>
    <mergeCell ref="D143:E143"/>
    <mergeCell ref="D144:E144"/>
    <mergeCell ref="C40:E40"/>
    <mergeCell ref="C108:E108"/>
    <mergeCell ref="C109:E109"/>
    <mergeCell ref="C110:E110"/>
    <mergeCell ref="C111:E111"/>
    <mergeCell ref="C112:E112"/>
    <mergeCell ref="C119:E119"/>
    <mergeCell ref="A164:D164"/>
    <mergeCell ref="A165:D165"/>
    <mergeCell ref="C124:E124"/>
    <mergeCell ref="C120:E120"/>
    <mergeCell ref="C121:E121"/>
    <mergeCell ref="C122:E122"/>
    <mergeCell ref="C123:E123"/>
    <mergeCell ref="C113:E113"/>
    <mergeCell ref="C114:E114"/>
    <mergeCell ref="C115:E115"/>
    <mergeCell ref="C116:E116"/>
    <mergeCell ref="C117:E117"/>
    <mergeCell ref="C69:E69"/>
    <mergeCell ref="C70:E70"/>
    <mergeCell ref="C71:E71"/>
    <mergeCell ref="C75:E75"/>
    <mergeCell ref="C74:E74"/>
    <mergeCell ref="C24:E24"/>
    <mergeCell ref="C25:E25"/>
    <mergeCell ref="A1:J1"/>
    <mergeCell ref="A2:J2"/>
    <mergeCell ref="A3:J3"/>
    <mergeCell ref="A4:J4"/>
    <mergeCell ref="A5:J5"/>
    <mergeCell ref="C21:E21"/>
    <mergeCell ref="E6:H6"/>
    <mergeCell ref="A8:J8"/>
    <mergeCell ref="B9:H9"/>
    <mergeCell ref="I17:J18"/>
    <mergeCell ref="I19:J20"/>
    <mergeCell ref="D10:G10"/>
    <mergeCell ref="D11:G11"/>
    <mergeCell ref="D12:G12"/>
    <mergeCell ref="D13:G13"/>
    <mergeCell ref="D14:G14"/>
    <mergeCell ref="C22:E22"/>
    <mergeCell ref="C26:E26"/>
    <mergeCell ref="C56:E56"/>
    <mergeCell ref="C57:E57"/>
    <mergeCell ref="C58:E58"/>
    <mergeCell ref="C59:E59"/>
    <mergeCell ref="C23:E23"/>
    <mergeCell ref="C33:E33"/>
    <mergeCell ref="C34:E34"/>
    <mergeCell ref="C43:E43"/>
    <mergeCell ref="C44:E44"/>
    <mergeCell ref="C45:E45"/>
    <mergeCell ref="C46:E46"/>
    <mergeCell ref="C47:E47"/>
    <mergeCell ref="C48:E48"/>
    <mergeCell ref="C50:E50"/>
    <mergeCell ref="C35:E35"/>
    <mergeCell ref="C36:E36"/>
    <mergeCell ref="C37:E37"/>
    <mergeCell ref="C38:E38"/>
    <mergeCell ref="C39:E39"/>
    <mergeCell ref="C51:E51"/>
    <mergeCell ref="C52:E52"/>
    <mergeCell ref="C53:E53"/>
    <mergeCell ref="C41:E41"/>
    <mergeCell ref="C42:E42"/>
    <mergeCell ref="D138:E138"/>
    <mergeCell ref="D139:E139"/>
    <mergeCell ref="D140:E140"/>
    <mergeCell ref="D141:E141"/>
    <mergeCell ref="C106:E106"/>
    <mergeCell ref="C118:E118"/>
    <mergeCell ref="C107:E107"/>
    <mergeCell ref="C54:E54"/>
    <mergeCell ref="C49:E49"/>
    <mergeCell ref="C76:E76"/>
    <mergeCell ref="C77:E77"/>
    <mergeCell ref="C95:E95"/>
    <mergeCell ref="C96:E96"/>
    <mergeCell ref="C97:E97"/>
    <mergeCell ref="C102:E102"/>
    <mergeCell ref="C103:E103"/>
    <mergeCell ref="C104:E104"/>
    <mergeCell ref="C105:E105"/>
    <mergeCell ref="C78:E78"/>
    <mergeCell ref="C79:E79"/>
    <mergeCell ref="C80:E80"/>
    <mergeCell ref="C55:E55"/>
    <mergeCell ref="C60:E60"/>
  </mergeCells>
  <hyperlinks>
    <hyperlink ref="B3:J3" location="'Phiếu Giao Hàng'!A1" display="Tel : 0919.83.87.86  -  0917.496.586" xr:uid="{00000000-0004-0000-0100-000000000000}"/>
    <hyperlink ref="B3:J3" location="'Đơn đặt hàng'!A1" display="Tel : 0919 593 159" xr:uid="{00000000-0004-0000-0100-000001000000}"/>
    <hyperlink ref="B5:J5" r:id="rId1" display="Website: www.banhtrungthutructuyen.com" xr:uid="{00000000-0004-0000-0100-000002000000}"/>
    <hyperlink ref="A5:J5" r:id="rId2" display="Website: www.givral-bakery.com - www.trungthugivral.vn" xr:uid="{00000000-0004-0000-0100-000003000000}"/>
  </hyperlinks>
  <pageMargins left="0.3" right="0" top="0" bottom="0" header="0" footer="0"/>
  <pageSetup paperSize="9" scale="76" orientation="portrait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2024-07-11T18:41:27Z</cp:lastPrinted>
  <dcterms:created xsi:type="dcterms:W3CDTF">2014-07-18T11:25:26Z</dcterms:created>
  <dcterms:modified xsi:type="dcterms:W3CDTF">2024-07-11T18:43:46Z</dcterms:modified>
</cp:coreProperties>
</file>